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15" windowWidth="18060" windowHeight="124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<sst xmlns="http://schemas.openxmlformats.org/spreadsheetml/2006/main" count="75" uniqueCount="51">
  <si>
    <t>Student Name</t>
  </si>
  <si>
    <t>School</t>
  </si>
  <si>
    <t>Proposed Plan for Auxiliary Aids &amp; Services</t>
  </si>
  <si>
    <t>Date</t>
  </si>
  <si>
    <t>Interpreting</t>
  </si>
  <si>
    <t>Class #</t>
  </si>
  <si>
    <t>Hourly rate</t>
  </si>
  <si>
    <t>The KRS share is the lesser of:</t>
  </si>
  <si>
    <t>25% of rate</t>
  </si>
  <si>
    <t>40% of KRS max</t>
  </si>
  <si>
    <t>semester/term</t>
  </si>
  <si>
    <t>Class Schedule</t>
  </si>
  <si>
    <t>Name of Class</t>
  </si>
  <si>
    <t>IHE Share</t>
  </si>
  <si>
    <t>KRS Share</t>
  </si>
  <si>
    <t>Sign Language</t>
  </si>
  <si>
    <t>Audio Books</t>
  </si>
  <si>
    <t>Braille</t>
  </si>
  <si>
    <t>Real Time Captioning</t>
  </si>
  <si>
    <r>
      <t>Interpreter</t>
    </r>
    <r>
      <rPr>
        <sz val="11"/>
        <color indexed="8"/>
        <rFont val="Wingdings"/>
        <family val="0"/>
      </rPr>
      <t></t>
    </r>
  </si>
  <si>
    <r>
      <t>Notetaker</t>
    </r>
    <r>
      <rPr>
        <sz val="11"/>
        <color indexed="8"/>
        <rFont val="Wingdings"/>
        <family val="0"/>
      </rPr>
      <t></t>
    </r>
  </si>
  <si>
    <r>
      <t>Readers</t>
    </r>
    <r>
      <rPr>
        <sz val="11"/>
        <color indexed="8"/>
        <rFont val="Wingdings"/>
        <family val="0"/>
      </rPr>
      <t></t>
    </r>
  </si>
  <si>
    <r>
      <t>Tutors</t>
    </r>
    <r>
      <rPr>
        <sz val="11"/>
        <color indexed="8"/>
        <rFont val="Wingdings"/>
        <family val="0"/>
      </rPr>
      <t></t>
    </r>
  </si>
  <si>
    <r>
      <t>for Tutors</t>
    </r>
    <r>
      <rPr>
        <sz val="11"/>
        <color indexed="8"/>
        <rFont val="Wingdings"/>
        <family val="0"/>
      </rPr>
      <t></t>
    </r>
  </si>
  <si>
    <r>
      <t>Other</t>
    </r>
    <r>
      <rPr>
        <sz val="11"/>
        <color indexed="8"/>
        <rFont val="Wingdings"/>
        <family val="0"/>
      </rPr>
      <t></t>
    </r>
  </si>
  <si>
    <r>
      <rPr>
        <sz val="8"/>
        <color indexed="8"/>
        <rFont val="Wingdings"/>
        <family val="0"/>
      </rPr>
      <t></t>
    </r>
    <r>
      <rPr>
        <sz val="8"/>
        <color indexed="8"/>
        <rFont val="Georgia"/>
        <family val="2"/>
      </rPr>
      <t xml:space="preserve"> The KRS share is the lesser of 25% of rate or 40% of KRS maximum published rate.</t>
    </r>
  </si>
  <si>
    <r>
      <rPr>
        <sz val="8"/>
        <color indexed="8"/>
        <rFont val="Wingdings"/>
        <family val="0"/>
      </rPr>
      <t></t>
    </r>
    <r>
      <rPr>
        <sz val="8"/>
        <color indexed="8"/>
        <rFont val="Georgia"/>
        <family val="2"/>
      </rPr>
      <t xml:space="preserve"> The KRS share is 25% of rate.</t>
    </r>
  </si>
  <si>
    <t>Total hours per</t>
  </si>
  <si>
    <t>Subtotal</t>
  </si>
  <si>
    <t>Grand Total</t>
  </si>
  <si>
    <t>Address</t>
  </si>
  <si>
    <t xml:space="preserve">City, State, Zip </t>
  </si>
  <si>
    <t>Tax ID#</t>
  </si>
  <si>
    <t>Signature of Student</t>
  </si>
  <si>
    <t>of credits</t>
  </si>
  <si>
    <t xml:space="preserve">Number </t>
  </si>
  <si>
    <t>Classroom hours</t>
  </si>
  <si>
    <t>per week</t>
  </si>
  <si>
    <t>Signature of School Representative</t>
  </si>
  <si>
    <t>Phone Number</t>
  </si>
  <si>
    <t/>
  </si>
  <si>
    <t>Page 1 of 2</t>
  </si>
  <si>
    <t>Page 2 of 2</t>
  </si>
  <si>
    <t>KRS Counselor</t>
  </si>
  <si>
    <t>Phone</t>
  </si>
  <si>
    <t>Signature of KRS Counselor</t>
  </si>
  <si>
    <t>I concur that this plan meets the student's accommodation needs and is consistent with the IPE.  A prior authorization form is enclosed.</t>
  </si>
  <si>
    <t>I agree with this plan for auxiliary aids and services.</t>
  </si>
  <si>
    <t>Office Location</t>
  </si>
  <si>
    <t>Contact Person</t>
  </si>
  <si>
    <t>Period Covered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</si>
</sst>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\(###\)\ ###\-####"/>
    <numFmt numFmtId="166" formatCode="[$-409]dddd\,\ mmmm\ dd\,\ yyyy"/>
    <numFmt numFmtId="167" formatCode="m/d/yyyy;@"/>
  </numFmts>
  <fonts count="46">
    <font>
      <sz val="12"/>
      <color theme="1"/>
      <name val="Georgia"/>
      <family val="2"/>
    </font>
    <font>
      <sz val="12"/>
      <color indexed="8"/>
      <name val="Georgia"/>
      <family val="2"/>
    </font>
    <font>
      <sz val="11"/>
      <color indexed="8"/>
      <name val="Wingdings"/>
      <family val="0"/>
    </font>
    <font>
      <sz val="8"/>
      <color indexed="8"/>
      <name val="Georgia"/>
      <family val="2"/>
    </font>
    <font>
      <sz val="8"/>
      <color indexed="8"/>
      <name val="Wingdings"/>
      <family val="0"/>
    </font>
    <font>
      <sz val="10"/>
      <name val="Georgia"/>
      <family val="2"/>
    </font>
    <font>
      <sz val="12"/>
      <name val="Georgia"/>
      <family val="2"/>
    </font>
    <font>
      <sz val="12"/>
      <color indexed="9"/>
      <name val="Georgia"/>
      <family val="2"/>
    </font>
    <font>
      <sz val="12"/>
      <color indexed="20"/>
      <name val="Georgia"/>
      <family val="2"/>
    </font>
    <font>
      <b/>
      <sz val="12"/>
      <color indexed="52"/>
      <name val="Georgia"/>
      <family val="2"/>
    </font>
    <font>
      <b/>
      <sz val="12"/>
      <color indexed="9"/>
      <name val="Georgia"/>
      <family val="2"/>
    </font>
    <font>
      <i/>
      <sz val="12"/>
      <color indexed="23"/>
      <name val="Georgia"/>
      <family val="2"/>
    </font>
    <font>
      <sz val="12"/>
      <color indexed="17"/>
      <name val="Georgia"/>
      <family val="2"/>
    </font>
    <font>
      <b/>
      <sz val="15"/>
      <color indexed="56"/>
      <name val="Georgia"/>
      <family val="2"/>
    </font>
    <font>
      <b/>
      <sz val="13"/>
      <color indexed="56"/>
      <name val="Georgia"/>
      <family val="2"/>
    </font>
    <font>
      <b/>
      <sz val="11"/>
      <color indexed="56"/>
      <name val="Georgia"/>
      <family val="2"/>
    </font>
    <font>
      <sz val="12"/>
      <color indexed="62"/>
      <name val="Georgia"/>
      <family val="2"/>
    </font>
    <font>
      <sz val="12"/>
      <color indexed="52"/>
      <name val="Georgia"/>
      <family val="2"/>
    </font>
    <font>
      <sz val="12"/>
      <color indexed="60"/>
      <name val="Georgia"/>
      <family val="2"/>
    </font>
    <font>
      <b/>
      <sz val="12"/>
      <color indexed="63"/>
      <name val="Georgia"/>
      <family val="2"/>
    </font>
    <font>
      <b/>
      <sz val="18"/>
      <color indexed="56"/>
      <name val="Cambria"/>
      <family val="2"/>
    </font>
    <font>
      <b/>
      <sz val="12"/>
      <color indexed="8"/>
      <name val="Georgia"/>
      <family val="2"/>
    </font>
    <font>
      <sz val="12"/>
      <color indexed="10"/>
      <name val="Georgia"/>
      <family val="2"/>
    </font>
    <font>
      <sz val="10"/>
      <color indexed="8"/>
      <name val="Georgia"/>
      <family val="2"/>
    </font>
    <font>
      <sz val="11"/>
      <color indexed="8"/>
      <name val="Georgia"/>
      <family val="2"/>
    </font>
    <font>
      <b/>
      <sz val="11"/>
      <color indexed="8"/>
      <name val="Georgia"/>
      <family val="2"/>
    </font>
    <font>
      <sz val="12"/>
      <color theme="0"/>
      <name val="Georgia"/>
      <family val="2"/>
    </font>
    <font>
      <sz val="12"/>
      <color rgb="FF9C0006"/>
      <name val="Georgia"/>
      <family val="2"/>
    </font>
    <font>
      <b/>
      <sz val="12"/>
      <color rgb="FFFA7D00"/>
      <name val="Georgia"/>
      <family val="2"/>
    </font>
    <font>
      <b/>
      <sz val="12"/>
      <color theme="0"/>
      <name val="Georgia"/>
      <family val="2"/>
    </font>
    <font>
      <i/>
      <sz val="12"/>
      <color rgb="FF7F7F7F"/>
      <name val="Georgia"/>
      <family val="2"/>
    </font>
    <font>
      <sz val="12"/>
      <color rgb="FF006100"/>
      <name val="Georgia"/>
      <family val="2"/>
    </font>
    <font>
      <b/>
      <sz val="15"/>
      <color theme="3"/>
      <name val="Georgia"/>
      <family val="2"/>
    </font>
    <font>
      <b/>
      <sz val="13"/>
      <color theme="3"/>
      <name val="Georgia"/>
      <family val="2"/>
    </font>
    <font>
      <b/>
      <sz val="11"/>
      <color theme="3"/>
      <name val="Georgia"/>
      <family val="2"/>
    </font>
    <font>
      <sz val="12"/>
      <color rgb="FF3F3F76"/>
      <name val="Georgia"/>
      <family val="2"/>
    </font>
    <font>
      <sz val="12"/>
      <color rgb="FFFA7D00"/>
      <name val="Georgia"/>
      <family val="2"/>
    </font>
    <font>
      <sz val="12"/>
      <color rgb="FF9C6500"/>
      <name val="Georgia"/>
      <family val="2"/>
    </font>
    <font>
      <b/>
      <sz val="12"/>
      <color rgb="FF3F3F3F"/>
      <name val="Georgia"/>
      <family val="2"/>
    </font>
    <font>
      <b/>
      <sz val="18"/>
      <color theme="3"/>
      <name val="Cambria"/>
      <family val="2"/>
    </font>
    <font>
      <b/>
      <sz val="12"/>
      <color theme="1"/>
      <name val="Georgia"/>
      <family val="2"/>
    </font>
    <font>
      <sz val="12"/>
      <color rgb="FFFF0000"/>
      <name val="Georgia"/>
      <family val="2"/>
    </font>
    <font>
      <sz val="10"/>
      <color theme="1"/>
      <name val="Georgia"/>
      <family val="2"/>
    </font>
    <font>
      <sz val="11"/>
      <color theme="1"/>
      <name val="Georgia"/>
      <family val="2"/>
    </font>
    <font>
      <b/>
      <sz val="11"/>
      <color theme="1"/>
      <name val="Georgia"/>
      <family val="2"/>
    </font>
    <font>
      <sz val="8"/>
      <color theme="1"/>
      <name val="Georgi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40" fillId="0" borderId="0" xfId="0" applyFont="1" applyAlignment="1">
      <alignment/>
    </xf>
    <xf numFmtId="0" fontId="0" fillId="0" borderId="0" xfId="0" applyAlignment="1">
      <alignment horizontal="center"/>
    </xf>
    <xf numFmtId="0" fontId="42" fillId="0" borderId="0" xfId="0" applyFont="1" applyAlignment="1">
      <alignment/>
    </xf>
    <xf numFmtId="0" fontId="0" fillId="0" borderId="0" xfId="0" applyBorder="1" applyAlignment="1">
      <alignment/>
    </xf>
    <xf numFmtId="0" fontId="43" fillId="0" borderId="0" xfId="0" applyFont="1" applyAlignment="1">
      <alignment/>
    </xf>
    <xf numFmtId="0" fontId="43" fillId="0" borderId="0" xfId="0" applyFont="1" applyBorder="1" applyAlignment="1">
      <alignment/>
    </xf>
    <xf numFmtId="0" fontId="43" fillId="0" borderId="10" xfId="0" applyFont="1" applyBorder="1" applyAlignment="1">
      <alignment/>
    </xf>
    <xf numFmtId="9" fontId="43" fillId="0" borderId="0" xfId="0" applyNumberFormat="1" applyFont="1" applyBorder="1" applyAlignment="1">
      <alignment horizontal="center"/>
    </xf>
    <xf numFmtId="0" fontId="43" fillId="0" borderId="0" xfId="0" applyFont="1" applyBorder="1" applyAlignment="1">
      <alignment horizontal="center"/>
    </xf>
    <xf numFmtId="0" fontId="43" fillId="0" borderId="10" xfId="0" applyFont="1" applyBorder="1" applyAlignment="1">
      <alignment horizontal="center"/>
    </xf>
    <xf numFmtId="0" fontId="43" fillId="0" borderId="0" xfId="0" applyFont="1" applyAlignment="1">
      <alignment horizontal="center"/>
    </xf>
    <xf numFmtId="0" fontId="43" fillId="0" borderId="10" xfId="0" applyFont="1" applyBorder="1" applyAlignment="1">
      <alignment horizontal="center" wrapText="1"/>
    </xf>
    <xf numFmtId="0" fontId="43" fillId="0" borderId="0" xfId="0" applyFont="1" applyAlignment="1">
      <alignment horizontal="center" wrapText="1"/>
    </xf>
    <xf numFmtId="0" fontId="44" fillId="0" borderId="0" xfId="0" applyFont="1" applyAlignment="1">
      <alignment/>
    </xf>
    <xf numFmtId="0" fontId="44" fillId="0" borderId="0" xfId="0" applyFont="1" applyAlignment="1">
      <alignment/>
    </xf>
    <xf numFmtId="0" fontId="43" fillId="0" borderId="0" xfId="0" applyFont="1" applyAlignment="1">
      <alignment horizontal="right"/>
    </xf>
    <xf numFmtId="0" fontId="43" fillId="0" borderId="0" xfId="0" applyFont="1" applyFill="1" applyAlignment="1">
      <alignment/>
    </xf>
    <xf numFmtId="0" fontId="4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42" fillId="0" borderId="0" xfId="0" applyFont="1" applyBorder="1" applyAlignment="1">
      <alignment/>
    </xf>
    <xf numFmtId="0" fontId="42" fillId="0" borderId="0" xfId="0" applyFont="1" applyFill="1" applyBorder="1" applyAlignment="1">
      <alignment/>
    </xf>
    <xf numFmtId="0" fontId="42" fillId="0" borderId="0" xfId="0" applyFont="1" applyAlignment="1">
      <alignment horizontal="center"/>
    </xf>
    <xf numFmtId="164" fontId="42" fillId="0" borderId="10" xfId="0" applyNumberFormat="1" applyFont="1" applyBorder="1" applyAlignment="1">
      <alignment horizontal="center"/>
    </xf>
    <xf numFmtId="0" fontId="42" fillId="0" borderId="0" xfId="0" applyFont="1" applyBorder="1" applyAlignment="1">
      <alignment horizontal="center"/>
    </xf>
    <xf numFmtId="0" fontId="42" fillId="33" borderId="0" xfId="0" applyFont="1" applyFill="1" applyBorder="1" applyAlignment="1">
      <alignment horizontal="center"/>
    </xf>
    <xf numFmtId="164" fontId="42" fillId="0" borderId="0" xfId="0" applyNumberFormat="1" applyFont="1" applyBorder="1" applyAlignment="1">
      <alignment/>
    </xf>
    <xf numFmtId="164" fontId="42" fillId="0" borderId="0" xfId="0" applyNumberFormat="1" applyFont="1" applyFill="1" applyBorder="1" applyAlignment="1">
      <alignment horizontal="center"/>
    </xf>
    <xf numFmtId="0" fontId="42" fillId="0" borderId="0" xfId="0" applyFont="1" applyFill="1" applyAlignment="1">
      <alignment/>
    </xf>
    <xf numFmtId="0" fontId="45" fillId="0" borderId="0" xfId="0" applyFont="1" applyAlignment="1">
      <alignment/>
    </xf>
    <xf numFmtId="0" fontId="42" fillId="0" borderId="0" xfId="0" applyFont="1" applyFill="1" applyBorder="1" applyAlignment="1">
      <alignment horizontal="center"/>
    </xf>
    <xf numFmtId="164" fontId="42" fillId="0" borderId="0" xfId="0" applyNumberFormat="1" applyFont="1" applyFill="1" applyBorder="1" applyAlignment="1">
      <alignment/>
    </xf>
    <xf numFmtId="0" fontId="40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43" fillId="0" borderId="0" xfId="0" applyFont="1" applyAlignment="1">
      <alignment horizontal="left"/>
    </xf>
    <xf numFmtId="0" fontId="42" fillId="0" borderId="0" xfId="0" applyFont="1" applyBorder="1" applyAlignment="1">
      <alignment horizontal="left"/>
    </xf>
    <xf numFmtId="1" fontId="42" fillId="0" borderId="10" xfId="0" applyNumberFormat="1" applyFont="1" applyBorder="1" applyAlignment="1" applyProtection="1">
      <alignment horizontal="center"/>
      <protection locked="0"/>
    </xf>
    <xf numFmtId="0" fontId="42" fillId="0" borderId="10" xfId="0" applyFont="1" applyBorder="1" applyAlignment="1" applyProtection="1">
      <alignment horizontal="center"/>
      <protection locked="0"/>
    </xf>
    <xf numFmtId="1" fontId="42" fillId="0" borderId="10" xfId="0" applyNumberFormat="1" applyFont="1" applyBorder="1" applyAlignment="1" applyProtection="1" quotePrefix="1">
      <alignment horizontal="center"/>
      <protection locked="0"/>
    </xf>
    <xf numFmtId="0" fontId="0" fillId="0" borderId="0" xfId="0" applyBorder="1" applyAlignment="1">
      <alignment/>
    </xf>
    <xf numFmtId="164" fontId="42" fillId="34" borderId="10" xfId="0" applyNumberFormat="1" applyFont="1" applyFill="1" applyBorder="1" applyAlignment="1">
      <alignment/>
    </xf>
    <xf numFmtId="164" fontId="5" fillId="34" borderId="0" xfId="0" applyNumberFormat="1" applyFont="1" applyFill="1" applyBorder="1" applyAlignment="1">
      <alignment/>
    </xf>
    <xf numFmtId="164" fontId="42" fillId="34" borderId="0" xfId="0" applyNumberFormat="1" applyFont="1" applyFill="1" applyAlignment="1">
      <alignment/>
    </xf>
    <xf numFmtId="164" fontId="42" fillId="34" borderId="0" xfId="0" applyNumberFormat="1" applyFont="1" applyFill="1" applyBorder="1" applyAlignment="1">
      <alignment/>
    </xf>
    <xf numFmtId="164" fontId="0" fillId="34" borderId="0" xfId="0" applyNumberFormat="1" applyFill="1" applyAlignment="1">
      <alignment/>
    </xf>
    <xf numFmtId="0" fontId="0" fillId="0" borderId="10" xfId="0" applyFill="1" applyBorder="1" applyAlignment="1" applyProtection="1">
      <alignment/>
      <protection locked="0"/>
    </xf>
    <xf numFmtId="0" fontId="0" fillId="0" borderId="11" xfId="0" applyFill="1" applyBorder="1" applyAlignment="1" applyProtection="1">
      <alignment/>
      <protection locked="0"/>
    </xf>
    <xf numFmtId="0" fontId="42" fillId="0" borderId="10" xfId="0" applyFont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43" fillId="0" borderId="10" xfId="0" applyFont="1" applyBorder="1" applyAlignment="1" applyProtection="1">
      <alignment/>
      <protection locked="0"/>
    </xf>
    <xf numFmtId="0" fontId="43" fillId="0" borderId="11" xfId="0" applyFont="1" applyBorder="1" applyAlignment="1" applyProtection="1">
      <alignment/>
      <protection locked="0"/>
    </xf>
    <xf numFmtId="0" fontId="42" fillId="0" borderId="10" xfId="0" applyFont="1" applyBorder="1" applyAlignment="1" applyProtection="1">
      <alignment horizontal="left"/>
      <protection locked="0"/>
    </xf>
    <xf numFmtId="164" fontId="5" fillId="0" borderId="10" xfId="0" applyNumberFormat="1" applyFont="1" applyBorder="1" applyAlignment="1" applyProtection="1">
      <alignment horizontal="right"/>
      <protection locked="0"/>
    </xf>
    <xf numFmtId="164" fontId="5" fillId="0" borderId="11" xfId="0" applyNumberFormat="1" applyFont="1" applyBorder="1" applyAlignment="1" applyProtection="1">
      <alignment horizontal="right"/>
      <protection locked="0"/>
    </xf>
    <xf numFmtId="0" fontId="43" fillId="0" borderId="10" xfId="0" applyFont="1" applyBorder="1" applyAlignment="1">
      <alignment horizontal="right"/>
    </xf>
    <xf numFmtId="164" fontId="42" fillId="35" borderId="10" xfId="0" applyNumberFormat="1" applyFont="1" applyFill="1" applyBorder="1" applyAlignment="1">
      <alignment horizontal="right"/>
    </xf>
    <xf numFmtId="164" fontId="5" fillId="35" borderId="12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0" fontId="0" fillId="0" borderId="10" xfId="0" applyBorder="1" applyAlignment="1" applyProtection="1">
      <alignment/>
      <protection/>
    </xf>
    <xf numFmtId="0" fontId="42" fillId="0" borderId="11" xfId="0" applyFont="1" applyFill="1" applyBorder="1" applyAlignment="1" applyProtection="1">
      <alignment/>
      <protection/>
    </xf>
    <xf numFmtId="0" fontId="42" fillId="0" borderId="10" xfId="0" applyFont="1" applyFill="1" applyBorder="1" applyAlignment="1" applyProtection="1">
      <alignment/>
      <protection/>
    </xf>
    <xf numFmtId="164" fontId="42" fillId="35" borderId="0" xfId="0" applyNumberFormat="1" applyFont="1" applyFill="1" applyBorder="1" applyAlignment="1">
      <alignment horizontal="right"/>
    </xf>
    <xf numFmtId="167" fontId="0" fillId="0" borderId="10" xfId="0" applyNumberFormat="1" applyBorder="1" applyAlignment="1" applyProtection="1">
      <alignment horizontal="center"/>
      <protection locked="0"/>
    </xf>
    <xf numFmtId="164" fontId="6" fillId="35" borderId="0" xfId="0" applyNumberFormat="1" applyFont="1" applyFill="1" applyAlignment="1">
      <alignment/>
    </xf>
    <xf numFmtId="0" fontId="40" fillId="0" borderId="0" xfId="0" applyFont="1" applyAlignment="1">
      <alignment wrapText="1"/>
    </xf>
    <xf numFmtId="165" fontId="0" fillId="0" borderId="10" xfId="0" applyNumberFormat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104"/>
  <sheetViews>
    <sheetView showGridLines="0" tabSelected="1" zoomScalePageLayoutView="90" workbookViewId="0" topLeftCell="A1">
      <selection activeCell="B2" sqref="B2:F2"/>
    </sheetView>
  </sheetViews>
  <sheetFormatPr defaultColWidth="8.796875" defaultRowHeight="15"/>
  <cols>
    <col min="1" max="1" width="12.69921875" style="0" customWidth="1"/>
    <col min="2" max="2" width="3.796875" style="0" customWidth="1"/>
    <col min="3" max="3" width="1.69921875" style="0" customWidth="1"/>
    <col min="4" max="4" width="8.5" style="0" customWidth="1"/>
    <col min="5" max="5" width="1" style="0" customWidth="1"/>
    <col min="6" max="6" width="12.09765625" style="0" customWidth="1"/>
    <col min="7" max="7" width="1" style="0" customWidth="1"/>
    <col min="8" max="8" width="2.796875" style="0" customWidth="1"/>
    <col min="9" max="9" width="1" style="0" customWidth="1"/>
    <col min="10" max="10" width="6.3984375" style="0" customWidth="1"/>
    <col min="11" max="11" width="3.296875" style="0" customWidth="1"/>
    <col min="12" max="12" width="9" style="0" hidden="1" customWidth="1"/>
    <col min="13" max="13" width="13.296875" style="0" hidden="1" customWidth="1"/>
    <col min="14" max="14" width="0.8984375" style="0" customWidth="1"/>
    <col min="15" max="15" width="8.296875" style="0" customWidth="1"/>
    <col min="16" max="16" width="1" style="19" customWidth="1"/>
    <col min="17" max="17" width="8.59765625" style="0" customWidth="1"/>
    <col min="18" max="18" width="8" style="0" customWidth="1"/>
  </cols>
  <sheetData>
    <row r="1" spans="1:17" ht="15">
      <c r="A1" s="1" t="s">
        <v>2</v>
      </c>
      <c r="B1" s="32"/>
      <c r="C1" s="32"/>
      <c r="D1" s="4"/>
      <c r="E1" s="33"/>
      <c r="H1" s="2"/>
      <c r="I1" s="2"/>
      <c r="J1" s="5" t="s">
        <v>0</v>
      </c>
      <c r="L1" s="5"/>
      <c r="M1" s="5"/>
      <c r="N1" s="5"/>
      <c r="O1" s="45"/>
      <c r="P1" s="45"/>
      <c r="Q1" s="45"/>
    </row>
    <row r="2" spans="1:17" ht="15">
      <c r="A2" s="5" t="s">
        <v>1</v>
      </c>
      <c r="B2" s="48"/>
      <c r="C2" s="48"/>
      <c r="D2" s="48"/>
      <c r="E2" s="48"/>
      <c r="F2" s="48"/>
      <c r="H2" s="2"/>
      <c r="I2" s="2"/>
      <c r="J2" s="5" t="s">
        <v>50</v>
      </c>
      <c r="L2" s="5"/>
      <c r="M2" s="5"/>
      <c r="N2" s="5"/>
      <c r="O2" s="46"/>
      <c r="P2" s="46"/>
      <c r="Q2" s="46"/>
    </row>
    <row r="3" spans="1:18" ht="15">
      <c r="A3" s="5" t="s">
        <v>49</v>
      </c>
      <c r="B3" s="49"/>
      <c r="C3" s="49"/>
      <c r="D3" s="49"/>
      <c r="E3" s="49"/>
      <c r="F3" s="49"/>
      <c r="H3" s="2"/>
      <c r="I3" s="2"/>
      <c r="J3" s="5" t="s">
        <v>43</v>
      </c>
      <c r="L3" s="5"/>
      <c r="M3" s="5"/>
      <c r="N3" s="5"/>
      <c r="O3" s="46"/>
      <c r="P3" s="46"/>
      <c r="Q3" s="46"/>
      <c r="R3" s="5"/>
    </row>
    <row r="4" spans="1:18" ht="15">
      <c r="A4" s="5" t="s">
        <v>30</v>
      </c>
      <c r="B4" s="49"/>
      <c r="C4" s="49"/>
      <c r="D4" s="49"/>
      <c r="E4" s="49"/>
      <c r="F4" s="49"/>
      <c r="H4" s="2"/>
      <c r="I4" s="2"/>
      <c r="J4" s="5" t="s">
        <v>48</v>
      </c>
      <c r="L4" s="5"/>
      <c r="M4" s="5"/>
      <c r="N4" s="5"/>
      <c r="O4" s="46"/>
      <c r="P4" s="46"/>
      <c r="Q4" s="46"/>
      <c r="R4" s="5"/>
    </row>
    <row r="5" spans="1:18" ht="15">
      <c r="A5" s="5" t="s">
        <v>31</v>
      </c>
      <c r="B5" s="49"/>
      <c r="C5" s="49"/>
      <c r="D5" s="49"/>
      <c r="E5" s="49"/>
      <c r="F5" s="49"/>
      <c r="H5" s="2"/>
      <c r="I5" s="2"/>
      <c r="J5" s="5" t="s">
        <v>44</v>
      </c>
      <c r="L5" s="5"/>
      <c r="M5" s="5"/>
      <c r="N5" s="5"/>
      <c r="O5" s="46"/>
      <c r="P5" s="46"/>
      <c r="Q5" s="46"/>
      <c r="R5" s="5"/>
    </row>
    <row r="6" spans="1:18" ht="15">
      <c r="A6" s="5" t="s">
        <v>32</v>
      </c>
      <c r="B6" s="49"/>
      <c r="C6" s="49"/>
      <c r="D6" s="49"/>
      <c r="E6" s="49"/>
      <c r="F6" s="49"/>
      <c r="H6" s="2"/>
      <c r="I6" s="2"/>
      <c r="J6" s="2"/>
      <c r="K6" s="2"/>
      <c r="R6" s="5"/>
    </row>
    <row r="7" spans="1:18" ht="15">
      <c r="A7" s="5"/>
      <c r="E7" s="2"/>
      <c r="H7" s="2"/>
      <c r="I7" s="2"/>
      <c r="J7" s="2"/>
      <c r="K7" s="2"/>
      <c r="R7" s="5"/>
    </row>
    <row r="8" spans="5:18" ht="15">
      <c r="E8" s="2"/>
      <c r="J8" s="34" t="s">
        <v>35</v>
      </c>
      <c r="K8" s="2"/>
      <c r="O8" s="5" t="s">
        <v>36</v>
      </c>
      <c r="R8" s="5"/>
    </row>
    <row r="9" spans="1:15" s="5" customFormat="1" ht="14.25">
      <c r="A9" s="15" t="s">
        <v>11</v>
      </c>
      <c r="B9" s="15"/>
      <c r="D9" s="6" t="s">
        <v>12</v>
      </c>
      <c r="E9" s="6"/>
      <c r="J9" s="6" t="s">
        <v>34</v>
      </c>
      <c r="O9" s="5" t="s">
        <v>37</v>
      </c>
    </row>
    <row r="10" spans="3:16" s="5" customFormat="1" ht="14.25">
      <c r="C10" s="5">
        <v>1</v>
      </c>
      <c r="D10" s="47"/>
      <c r="E10" s="47"/>
      <c r="F10" s="47"/>
      <c r="G10" s="47"/>
      <c r="H10" s="47"/>
      <c r="I10" s="20"/>
      <c r="J10" s="47"/>
      <c r="K10" s="47"/>
      <c r="O10" s="50"/>
      <c r="P10" s="50"/>
    </row>
    <row r="11" spans="3:16" s="5" customFormat="1" ht="14.25">
      <c r="C11" s="5">
        <v>2</v>
      </c>
      <c r="D11" s="52"/>
      <c r="E11" s="52"/>
      <c r="F11" s="52"/>
      <c r="G11" s="52"/>
      <c r="H11" s="52"/>
      <c r="I11" s="35"/>
      <c r="J11" s="47"/>
      <c r="K11" s="47"/>
      <c r="O11" s="51"/>
      <c r="P11" s="51"/>
    </row>
    <row r="12" spans="3:16" s="5" customFormat="1" ht="14.25">
      <c r="C12" s="5">
        <v>3</v>
      </c>
      <c r="D12" s="47"/>
      <c r="E12" s="47"/>
      <c r="F12" s="47"/>
      <c r="G12" s="47"/>
      <c r="H12" s="47"/>
      <c r="I12" s="20"/>
      <c r="J12" s="47"/>
      <c r="K12" s="47"/>
      <c r="O12" s="51"/>
      <c r="P12" s="51"/>
    </row>
    <row r="13" spans="3:16" s="5" customFormat="1" ht="14.25">
      <c r="C13" s="5">
        <v>4</v>
      </c>
      <c r="D13" s="47"/>
      <c r="E13" s="47"/>
      <c r="F13" s="47"/>
      <c r="G13" s="47"/>
      <c r="H13" s="47"/>
      <c r="I13" s="20"/>
      <c r="J13" s="47"/>
      <c r="K13" s="47"/>
      <c r="O13" s="51"/>
      <c r="P13" s="51"/>
    </row>
    <row r="14" spans="3:16" s="5" customFormat="1" ht="14.25">
      <c r="C14" s="5">
        <v>5</v>
      </c>
      <c r="D14" s="47"/>
      <c r="E14" s="47"/>
      <c r="F14" s="47"/>
      <c r="G14" s="47"/>
      <c r="H14" s="47"/>
      <c r="I14" s="20"/>
      <c r="J14" s="47"/>
      <c r="K14" s="47"/>
      <c r="O14" s="51"/>
      <c r="P14" s="51"/>
    </row>
    <row r="15" spans="3:16" s="5" customFormat="1" ht="14.25">
      <c r="C15" s="5">
        <v>6</v>
      </c>
      <c r="D15" s="47"/>
      <c r="E15" s="47"/>
      <c r="F15" s="47"/>
      <c r="G15" s="47"/>
      <c r="H15" s="47"/>
      <c r="I15" s="20"/>
      <c r="J15" s="47"/>
      <c r="K15" s="47"/>
      <c r="O15" s="51"/>
      <c r="P15" s="51"/>
    </row>
    <row r="16" spans="3:16" s="5" customFormat="1" ht="14.25">
      <c r="C16" s="5">
        <v>7</v>
      </c>
      <c r="D16" s="47"/>
      <c r="E16" s="47"/>
      <c r="F16" s="47"/>
      <c r="G16" s="47"/>
      <c r="H16" s="47"/>
      <c r="I16" s="20"/>
      <c r="J16" s="47"/>
      <c r="K16" s="47"/>
      <c r="O16" s="51"/>
      <c r="P16" s="51"/>
    </row>
    <row r="17" spans="3:16" s="5" customFormat="1" ht="14.25">
      <c r="C17" s="5">
        <v>8</v>
      </c>
      <c r="D17" s="47"/>
      <c r="E17" s="47"/>
      <c r="F17" s="47"/>
      <c r="G17" s="47"/>
      <c r="H17" s="47"/>
      <c r="I17" s="20"/>
      <c r="J17" s="47"/>
      <c r="K17" s="47"/>
      <c r="O17" s="51"/>
      <c r="P17" s="51"/>
    </row>
    <row r="18" spans="6:16" s="5" customFormat="1" ht="14.25">
      <c r="F18" s="6"/>
      <c r="G18" s="6"/>
      <c r="P18" s="18"/>
    </row>
    <row r="19" spans="6:16" s="5" customFormat="1" ht="14.25">
      <c r="F19" s="6"/>
      <c r="G19" s="6"/>
      <c r="P19" s="18"/>
    </row>
    <row r="20" spans="2:16" s="5" customFormat="1" ht="14.25">
      <c r="B20" s="15"/>
      <c r="F20" s="11" t="s">
        <v>27</v>
      </c>
      <c r="L20" s="6" t="s">
        <v>7</v>
      </c>
      <c r="M20" s="6"/>
      <c r="N20" s="6"/>
      <c r="P20" s="18"/>
    </row>
    <row r="21" spans="1:17" s="5" customFormat="1" ht="14.25">
      <c r="A21" s="15" t="s">
        <v>15</v>
      </c>
      <c r="B21" s="14"/>
      <c r="C21" s="14"/>
      <c r="D21" s="10" t="s">
        <v>5</v>
      </c>
      <c r="E21" s="11"/>
      <c r="F21" s="12" t="s">
        <v>10</v>
      </c>
      <c r="G21" s="13"/>
      <c r="H21" s="55" t="s">
        <v>6</v>
      </c>
      <c r="I21" s="55"/>
      <c r="J21" s="55"/>
      <c r="L21" s="8" t="s">
        <v>8</v>
      </c>
      <c r="M21" s="9" t="s">
        <v>9</v>
      </c>
      <c r="N21" s="7" t="s">
        <v>14</v>
      </c>
      <c r="O21" s="7"/>
      <c r="P21" s="18"/>
      <c r="Q21" s="7" t="s">
        <v>13</v>
      </c>
    </row>
    <row r="22" spans="1:17" s="5" customFormat="1" ht="14.25">
      <c r="A22" s="14" t="s">
        <v>19</v>
      </c>
      <c r="D22" s="36"/>
      <c r="E22" s="22"/>
      <c r="F22" s="37"/>
      <c r="G22" s="20"/>
      <c r="H22" s="53"/>
      <c r="I22" s="53"/>
      <c r="J22" s="53"/>
      <c r="K22" s="20"/>
      <c r="L22" s="23">
        <f>SUM(H22*25%)</f>
        <v>0</v>
      </c>
      <c r="M22" s="23">
        <f>SUM(50*40%)</f>
        <v>20</v>
      </c>
      <c r="N22" s="56">
        <f aca="true" t="shared" si="0" ref="N22:N29">IF(F22=0,"",IF(H22=0,"",IF(L22&gt;M22,M22*F22,L22*F22)))</f>
      </c>
      <c r="O22" s="56"/>
      <c r="P22" s="21"/>
      <c r="Q22" s="40">
        <f aca="true" t="shared" si="1" ref="Q22:Q29">IF(F22=0,"",IF(H22=0,"",SUM(F22*H22)-N22))</f>
      </c>
    </row>
    <row r="23" spans="4:17" s="5" customFormat="1" ht="14.25">
      <c r="D23" s="36"/>
      <c r="E23" s="22"/>
      <c r="F23" s="37"/>
      <c r="G23" s="20"/>
      <c r="H23" s="54"/>
      <c r="I23" s="54"/>
      <c r="J23" s="54"/>
      <c r="K23" s="20"/>
      <c r="L23" s="23">
        <f aca="true" t="shared" si="2" ref="L23:L51">SUM(H23*25%)</f>
        <v>0</v>
      </c>
      <c r="M23" s="23">
        <f aca="true" t="shared" si="3" ref="M23:M29">SUM(50*40%)</f>
        <v>20</v>
      </c>
      <c r="N23" s="56">
        <f t="shared" si="0"/>
      </c>
      <c r="O23" s="56"/>
      <c r="P23" s="21"/>
      <c r="Q23" s="40">
        <f t="shared" si="1"/>
      </c>
    </row>
    <row r="24" spans="4:17" s="5" customFormat="1" ht="14.25">
      <c r="D24" s="36"/>
      <c r="E24" s="22"/>
      <c r="F24" s="37"/>
      <c r="G24" s="20"/>
      <c r="H24" s="54"/>
      <c r="I24" s="54"/>
      <c r="J24" s="54"/>
      <c r="K24" s="20"/>
      <c r="L24" s="23">
        <f t="shared" si="2"/>
        <v>0</v>
      </c>
      <c r="M24" s="23">
        <f t="shared" si="3"/>
        <v>20</v>
      </c>
      <c r="N24" s="56">
        <f t="shared" si="0"/>
      </c>
      <c r="O24" s="56"/>
      <c r="P24" s="21"/>
      <c r="Q24" s="40">
        <f t="shared" si="1"/>
      </c>
    </row>
    <row r="25" spans="4:17" s="5" customFormat="1" ht="14.25">
      <c r="D25" s="36"/>
      <c r="E25" s="22"/>
      <c r="F25" s="37"/>
      <c r="G25" s="20"/>
      <c r="H25" s="54"/>
      <c r="I25" s="54"/>
      <c r="J25" s="54"/>
      <c r="K25" s="20"/>
      <c r="L25" s="23">
        <f t="shared" si="2"/>
        <v>0</v>
      </c>
      <c r="M25" s="23">
        <f t="shared" si="3"/>
        <v>20</v>
      </c>
      <c r="N25" s="56">
        <f t="shared" si="0"/>
      </c>
      <c r="O25" s="56"/>
      <c r="P25" s="21"/>
      <c r="Q25" s="40">
        <f t="shared" si="1"/>
      </c>
    </row>
    <row r="26" spans="4:17" s="5" customFormat="1" ht="14.25">
      <c r="D26" s="36"/>
      <c r="E26" s="22"/>
      <c r="F26" s="37"/>
      <c r="G26" s="20"/>
      <c r="H26" s="54"/>
      <c r="I26" s="54"/>
      <c r="J26" s="54"/>
      <c r="K26" s="20"/>
      <c r="L26" s="23">
        <f t="shared" si="2"/>
        <v>0</v>
      </c>
      <c r="M26" s="23">
        <f t="shared" si="3"/>
        <v>20</v>
      </c>
      <c r="N26" s="56">
        <f t="shared" si="0"/>
      </c>
      <c r="O26" s="56"/>
      <c r="P26" s="21"/>
      <c r="Q26" s="40">
        <f t="shared" si="1"/>
      </c>
    </row>
    <row r="27" spans="4:17" s="5" customFormat="1" ht="14.25">
      <c r="D27" s="36"/>
      <c r="E27" s="22"/>
      <c r="F27" s="37"/>
      <c r="G27" s="20"/>
      <c r="H27" s="54"/>
      <c r="I27" s="54"/>
      <c r="J27" s="54"/>
      <c r="K27" s="20"/>
      <c r="L27" s="23">
        <f t="shared" si="2"/>
        <v>0</v>
      </c>
      <c r="M27" s="23">
        <f t="shared" si="3"/>
        <v>20</v>
      </c>
      <c r="N27" s="56">
        <f t="shared" si="0"/>
      </c>
      <c r="O27" s="56"/>
      <c r="P27" s="21"/>
      <c r="Q27" s="40">
        <f t="shared" si="1"/>
      </c>
    </row>
    <row r="28" spans="4:17" s="5" customFormat="1" ht="14.25">
      <c r="D28" s="36"/>
      <c r="E28" s="22"/>
      <c r="F28" s="37"/>
      <c r="G28" s="20"/>
      <c r="H28" s="54"/>
      <c r="I28" s="54"/>
      <c r="J28" s="54"/>
      <c r="K28" s="20"/>
      <c r="L28" s="23">
        <f t="shared" si="2"/>
        <v>0</v>
      </c>
      <c r="M28" s="23">
        <f t="shared" si="3"/>
        <v>20</v>
      </c>
      <c r="N28" s="56">
        <f t="shared" si="0"/>
      </c>
      <c r="O28" s="56"/>
      <c r="P28" s="21"/>
      <c r="Q28" s="40">
        <f t="shared" si="1"/>
      </c>
    </row>
    <row r="29" spans="4:17" s="5" customFormat="1" ht="14.25">
      <c r="D29" s="36"/>
      <c r="E29" s="22"/>
      <c r="F29" s="37"/>
      <c r="G29" s="20"/>
      <c r="H29" s="54"/>
      <c r="I29" s="54"/>
      <c r="J29" s="54"/>
      <c r="K29" s="20"/>
      <c r="L29" s="23">
        <f t="shared" si="2"/>
        <v>0</v>
      </c>
      <c r="M29" s="23">
        <f t="shared" si="3"/>
        <v>20</v>
      </c>
      <c r="N29" s="56">
        <f t="shared" si="0"/>
      </c>
      <c r="O29" s="56"/>
      <c r="P29" s="21"/>
      <c r="Q29" s="40">
        <f t="shared" si="1"/>
      </c>
    </row>
    <row r="30" spans="2:17" s="5" customFormat="1" ht="14.25">
      <c r="B30" s="16" t="s">
        <v>28</v>
      </c>
      <c r="D30" s="24"/>
      <c r="E30" s="22"/>
      <c r="F30" s="25">
        <f>IF(SUM(F22:F29)=0,"",SUM(F22:F29))</f>
      </c>
      <c r="G30" s="20"/>
      <c r="H30" s="26"/>
      <c r="I30" s="26"/>
      <c r="J30" s="26"/>
      <c r="K30" s="20"/>
      <c r="L30" s="23"/>
      <c r="M30" s="27"/>
      <c r="N30" s="57">
        <f>IF(SUM(N22:O29)=0,"",SUM(N22:O29))</f>
      </c>
      <c r="O30" s="57"/>
      <c r="P30" s="21"/>
      <c r="Q30" s="41">
        <f>IF(SUM(Q22:Q29)=0,"",SUM(Q22:Q29))</f>
      </c>
    </row>
    <row r="31" spans="1:17" s="5" customFormat="1" ht="3.75" customHeight="1">
      <c r="A31" s="17"/>
      <c r="B31" s="17"/>
      <c r="C31" s="17"/>
      <c r="D31" s="28"/>
      <c r="E31" s="28"/>
      <c r="F31" s="28"/>
      <c r="G31" s="28"/>
      <c r="H31" s="28"/>
      <c r="I31" s="28"/>
      <c r="J31" s="28"/>
      <c r="K31" s="28"/>
      <c r="L31" s="23"/>
      <c r="M31" s="28"/>
      <c r="N31" s="28"/>
      <c r="O31" s="28"/>
      <c r="P31" s="21"/>
      <c r="Q31" s="26"/>
    </row>
    <row r="32" spans="2:17" s="5" customFormat="1" ht="14.25">
      <c r="B32" s="14"/>
      <c r="C32" s="14"/>
      <c r="D32" s="3"/>
      <c r="E32" s="3"/>
      <c r="F32" s="3"/>
      <c r="G32" s="3"/>
      <c r="H32" s="3"/>
      <c r="I32" s="3"/>
      <c r="J32" s="3"/>
      <c r="K32" s="3"/>
      <c r="L32" s="23"/>
      <c r="M32" s="3"/>
      <c r="N32" s="3"/>
      <c r="O32" s="3"/>
      <c r="P32" s="21"/>
      <c r="Q32" s="26"/>
    </row>
    <row r="33" spans="1:17" s="5" customFormat="1" ht="14.25">
      <c r="A33" s="14" t="s">
        <v>20</v>
      </c>
      <c r="D33" s="36"/>
      <c r="E33" s="22"/>
      <c r="F33" s="37"/>
      <c r="G33" s="20">
        <v>50</v>
      </c>
      <c r="H33" s="53"/>
      <c r="I33" s="53"/>
      <c r="J33" s="53"/>
      <c r="K33" s="20"/>
      <c r="L33" s="23">
        <f t="shared" si="2"/>
        <v>0</v>
      </c>
      <c r="M33" s="23">
        <v>2.9</v>
      </c>
      <c r="N33" s="56">
        <f aca="true" t="shared" si="4" ref="N33:N40">IF(F33=0,"",IF(H33=0,"",IF(L33&gt;M33,M33*F33,L33*F33)))</f>
      </c>
      <c r="O33" s="56"/>
      <c r="P33" s="21"/>
      <c r="Q33" s="40">
        <f aca="true" t="shared" si="5" ref="Q33:Q40">IF(F33=0,"",IF(H33=0,"",SUM(F33*H33)-N33))</f>
      </c>
    </row>
    <row r="34" spans="4:17" s="5" customFormat="1" ht="14.25">
      <c r="D34" s="36"/>
      <c r="E34" s="22"/>
      <c r="F34" s="37"/>
      <c r="G34" s="20"/>
      <c r="H34" s="54"/>
      <c r="I34" s="54"/>
      <c r="J34" s="54"/>
      <c r="K34" s="20"/>
      <c r="L34" s="23">
        <f t="shared" si="2"/>
        <v>0</v>
      </c>
      <c r="M34" s="23">
        <v>2.9</v>
      </c>
      <c r="N34" s="56">
        <f t="shared" si="4"/>
      </c>
      <c r="O34" s="56"/>
      <c r="P34" s="21"/>
      <c r="Q34" s="40">
        <f t="shared" si="5"/>
      </c>
    </row>
    <row r="35" spans="4:17" s="5" customFormat="1" ht="14.25">
      <c r="D35" s="38" t="s">
        <v>40</v>
      </c>
      <c r="E35" s="22"/>
      <c r="F35" s="37"/>
      <c r="G35" s="20"/>
      <c r="H35" s="54"/>
      <c r="I35" s="54"/>
      <c r="J35" s="54"/>
      <c r="K35" s="20"/>
      <c r="L35" s="23">
        <f t="shared" si="2"/>
        <v>0</v>
      </c>
      <c r="M35" s="23">
        <v>2.9</v>
      </c>
      <c r="N35" s="56">
        <f t="shared" si="4"/>
      </c>
      <c r="O35" s="56"/>
      <c r="P35" s="21"/>
      <c r="Q35" s="40">
        <f t="shared" si="5"/>
      </c>
    </row>
    <row r="36" spans="4:17" s="5" customFormat="1" ht="14.25">
      <c r="D36" s="36"/>
      <c r="E36" s="22"/>
      <c r="F36" s="37"/>
      <c r="G36" s="20"/>
      <c r="H36" s="54"/>
      <c r="I36" s="54"/>
      <c r="J36" s="54"/>
      <c r="K36" s="20"/>
      <c r="L36" s="23">
        <f t="shared" si="2"/>
        <v>0</v>
      </c>
      <c r="M36" s="23">
        <v>2.9</v>
      </c>
      <c r="N36" s="56">
        <f t="shared" si="4"/>
      </c>
      <c r="O36" s="56"/>
      <c r="P36" s="21"/>
      <c r="Q36" s="40">
        <f t="shared" si="5"/>
      </c>
    </row>
    <row r="37" spans="4:17" s="5" customFormat="1" ht="14.25">
      <c r="D37" s="38" t="s">
        <v>40</v>
      </c>
      <c r="E37" s="22"/>
      <c r="F37" s="37"/>
      <c r="G37" s="20"/>
      <c r="H37" s="54"/>
      <c r="I37" s="54"/>
      <c r="J37" s="54"/>
      <c r="K37" s="20"/>
      <c r="L37" s="23">
        <f t="shared" si="2"/>
        <v>0</v>
      </c>
      <c r="M37" s="23">
        <v>2.9</v>
      </c>
      <c r="N37" s="56">
        <f t="shared" si="4"/>
      </c>
      <c r="O37" s="56"/>
      <c r="P37" s="21"/>
      <c r="Q37" s="40">
        <f t="shared" si="5"/>
      </c>
    </row>
    <row r="38" spans="4:17" s="5" customFormat="1" ht="14.25">
      <c r="D38" s="36"/>
      <c r="E38" s="22"/>
      <c r="F38" s="37"/>
      <c r="G38" s="20"/>
      <c r="H38" s="54"/>
      <c r="I38" s="54"/>
      <c r="J38" s="54"/>
      <c r="K38" s="20"/>
      <c r="L38" s="23">
        <f t="shared" si="2"/>
        <v>0</v>
      </c>
      <c r="M38" s="23">
        <v>2.9</v>
      </c>
      <c r="N38" s="56">
        <f t="shared" si="4"/>
      </c>
      <c r="O38" s="56"/>
      <c r="P38" s="21"/>
      <c r="Q38" s="40">
        <f t="shared" si="5"/>
      </c>
    </row>
    <row r="39" spans="4:17" s="5" customFormat="1" ht="14.25">
      <c r="D39" s="36"/>
      <c r="E39" s="22"/>
      <c r="F39" s="37"/>
      <c r="G39" s="20"/>
      <c r="H39" s="54"/>
      <c r="I39" s="54"/>
      <c r="J39" s="54"/>
      <c r="K39" s="20"/>
      <c r="L39" s="23">
        <f t="shared" si="2"/>
        <v>0</v>
      </c>
      <c r="M39" s="23">
        <v>2.9</v>
      </c>
      <c r="N39" s="56">
        <f t="shared" si="4"/>
      </c>
      <c r="O39" s="56"/>
      <c r="P39" s="21"/>
      <c r="Q39" s="40">
        <f t="shared" si="5"/>
      </c>
    </row>
    <row r="40" spans="4:17" s="5" customFormat="1" ht="14.25">
      <c r="D40" s="36"/>
      <c r="E40" s="22"/>
      <c r="F40" s="37"/>
      <c r="G40" s="20"/>
      <c r="H40" s="54"/>
      <c r="I40" s="54"/>
      <c r="J40" s="54"/>
      <c r="K40" s="20"/>
      <c r="L40" s="23">
        <f t="shared" si="2"/>
        <v>0</v>
      </c>
      <c r="M40" s="23">
        <v>2.9</v>
      </c>
      <c r="N40" s="56">
        <f t="shared" si="4"/>
      </c>
      <c r="O40" s="56"/>
      <c r="P40" s="21"/>
      <c r="Q40" s="40">
        <f t="shared" si="5"/>
      </c>
    </row>
    <row r="41" spans="2:17" s="5" customFormat="1" ht="14.25">
      <c r="B41" s="16" t="s">
        <v>28</v>
      </c>
      <c r="D41" s="24"/>
      <c r="E41" s="22"/>
      <c r="F41" s="25">
        <f>IF(SUM(F33:F40)=0,"",SUM(F33:F40))</f>
      </c>
      <c r="G41" s="20"/>
      <c r="H41" s="26"/>
      <c r="I41" s="26"/>
      <c r="J41" s="26"/>
      <c r="K41" s="20"/>
      <c r="L41" s="23"/>
      <c r="M41" s="27"/>
      <c r="N41" s="57">
        <f>IF(SUM(N33:O40)=0,"",SUM(N33:O40))</f>
      </c>
      <c r="O41" s="57"/>
      <c r="P41" s="21"/>
      <c r="Q41" s="41">
        <f>IF(SUM(Q33:Q40)=0,"",SUM(Q33:Q40))</f>
      </c>
    </row>
    <row r="42" spans="1:17" s="5" customFormat="1" ht="3.75" customHeight="1">
      <c r="A42" s="17"/>
      <c r="B42" s="17"/>
      <c r="C42" s="17"/>
      <c r="D42" s="28"/>
      <c r="E42" s="28"/>
      <c r="F42" s="28"/>
      <c r="G42" s="28"/>
      <c r="H42" s="28"/>
      <c r="I42" s="28"/>
      <c r="J42" s="28"/>
      <c r="K42" s="28"/>
      <c r="L42" s="23"/>
      <c r="M42" s="28"/>
      <c r="N42" s="28"/>
      <c r="O42" s="28"/>
      <c r="P42" s="21"/>
      <c r="Q42" s="26"/>
    </row>
    <row r="43" spans="2:17" s="5" customFormat="1" ht="14.25">
      <c r="B43" s="14"/>
      <c r="C43" s="14"/>
      <c r="D43" s="3"/>
      <c r="E43" s="3"/>
      <c r="F43" s="3"/>
      <c r="G43" s="3"/>
      <c r="H43" s="3"/>
      <c r="I43" s="3"/>
      <c r="J43" s="3"/>
      <c r="K43" s="3"/>
      <c r="L43" s="23"/>
      <c r="M43" s="3"/>
      <c r="N43" s="3"/>
      <c r="O43" s="3"/>
      <c r="P43" s="21"/>
      <c r="Q43" s="26"/>
    </row>
    <row r="44" spans="1:17" s="5" customFormat="1" ht="14.25">
      <c r="A44" s="14" t="s">
        <v>21</v>
      </c>
      <c r="D44" s="36"/>
      <c r="E44" s="22"/>
      <c r="F44" s="37"/>
      <c r="G44" s="20">
        <v>50</v>
      </c>
      <c r="H44" s="53"/>
      <c r="I44" s="53"/>
      <c r="J44" s="53"/>
      <c r="K44" s="20"/>
      <c r="L44" s="23">
        <f t="shared" si="2"/>
        <v>0</v>
      </c>
      <c r="M44" s="23">
        <v>2.9</v>
      </c>
      <c r="N44" s="56">
        <f aca="true" t="shared" si="6" ref="N44:N51">IF(F44=0,"",IF(H44=0,"",IF(L44&gt;M44,M44*F44,L44*F44)))</f>
      </c>
      <c r="O44" s="56"/>
      <c r="P44" s="21"/>
      <c r="Q44" s="40">
        <f aca="true" t="shared" si="7" ref="Q44:Q51">IF(F44=0,"",IF(H44=0,"",SUM(F44*H44)-N44))</f>
      </c>
    </row>
    <row r="45" spans="4:17" s="5" customFormat="1" ht="14.25">
      <c r="D45" s="36"/>
      <c r="E45" s="22"/>
      <c r="F45" s="37"/>
      <c r="G45" s="20"/>
      <c r="H45" s="54"/>
      <c r="I45" s="54"/>
      <c r="J45" s="54"/>
      <c r="K45" s="20"/>
      <c r="L45" s="23">
        <f t="shared" si="2"/>
        <v>0</v>
      </c>
      <c r="M45" s="23">
        <v>2.9</v>
      </c>
      <c r="N45" s="56">
        <f t="shared" si="6"/>
      </c>
      <c r="O45" s="56"/>
      <c r="P45" s="21"/>
      <c r="Q45" s="40">
        <f t="shared" si="7"/>
      </c>
    </row>
    <row r="46" spans="4:17" s="5" customFormat="1" ht="14.25">
      <c r="D46" s="36"/>
      <c r="E46" s="22"/>
      <c r="F46" s="37"/>
      <c r="G46" s="20"/>
      <c r="H46" s="54"/>
      <c r="I46" s="54"/>
      <c r="J46" s="54"/>
      <c r="K46" s="20"/>
      <c r="L46" s="23">
        <f t="shared" si="2"/>
        <v>0</v>
      </c>
      <c r="M46" s="23">
        <v>2.9</v>
      </c>
      <c r="N46" s="56">
        <f t="shared" si="6"/>
      </c>
      <c r="O46" s="56"/>
      <c r="P46" s="21"/>
      <c r="Q46" s="40">
        <f t="shared" si="7"/>
      </c>
    </row>
    <row r="47" spans="4:17" s="5" customFormat="1" ht="14.25">
      <c r="D47" s="36"/>
      <c r="E47" s="22"/>
      <c r="F47" s="37"/>
      <c r="G47" s="20"/>
      <c r="H47" s="54"/>
      <c r="I47" s="54"/>
      <c r="J47" s="54"/>
      <c r="K47" s="20"/>
      <c r="L47" s="23">
        <f t="shared" si="2"/>
        <v>0</v>
      </c>
      <c r="M47" s="23">
        <v>2.9</v>
      </c>
      <c r="N47" s="56">
        <f t="shared" si="6"/>
      </c>
      <c r="O47" s="56"/>
      <c r="P47" s="21"/>
      <c r="Q47" s="40">
        <f t="shared" si="7"/>
      </c>
    </row>
    <row r="48" spans="4:17" s="5" customFormat="1" ht="14.25">
      <c r="D48" s="36"/>
      <c r="E48" s="22"/>
      <c r="F48" s="37"/>
      <c r="G48" s="20"/>
      <c r="H48" s="54"/>
      <c r="I48" s="54"/>
      <c r="J48" s="54"/>
      <c r="K48" s="20"/>
      <c r="L48" s="23">
        <f t="shared" si="2"/>
        <v>0</v>
      </c>
      <c r="M48" s="23">
        <v>2.9</v>
      </c>
      <c r="N48" s="56">
        <f t="shared" si="6"/>
      </c>
      <c r="O48" s="56"/>
      <c r="P48" s="21"/>
      <c r="Q48" s="40">
        <f t="shared" si="7"/>
      </c>
    </row>
    <row r="49" spans="4:18" s="5" customFormat="1" ht="15">
      <c r="D49" s="36"/>
      <c r="E49" s="22"/>
      <c r="F49" s="37"/>
      <c r="G49" s="20"/>
      <c r="H49" s="54"/>
      <c r="I49" s="54"/>
      <c r="J49" s="54"/>
      <c r="K49" s="20"/>
      <c r="L49" s="23">
        <f t="shared" si="2"/>
        <v>0</v>
      </c>
      <c r="M49" s="23">
        <v>2.9</v>
      </c>
      <c r="N49" s="56">
        <f t="shared" si="6"/>
      </c>
      <c r="O49" s="56"/>
      <c r="P49" s="21"/>
      <c r="Q49" s="40">
        <f t="shared" si="7"/>
      </c>
      <c r="R49"/>
    </row>
    <row r="50" spans="4:18" s="5" customFormat="1" ht="15">
      <c r="D50" s="36"/>
      <c r="E50" s="22"/>
      <c r="F50" s="37"/>
      <c r="G50" s="20"/>
      <c r="H50" s="54"/>
      <c r="I50" s="54"/>
      <c r="J50" s="54"/>
      <c r="K50" s="20"/>
      <c r="L50" s="23">
        <f t="shared" si="2"/>
        <v>0</v>
      </c>
      <c r="M50" s="23">
        <v>2.9</v>
      </c>
      <c r="N50" s="56">
        <f t="shared" si="6"/>
      </c>
      <c r="O50" s="56"/>
      <c r="P50" s="21"/>
      <c r="Q50" s="40">
        <f t="shared" si="7"/>
      </c>
      <c r="R50"/>
    </row>
    <row r="51" spans="4:17" s="5" customFormat="1" ht="14.25">
      <c r="D51" s="36"/>
      <c r="E51" s="22"/>
      <c r="F51" s="37"/>
      <c r="G51" s="20"/>
      <c r="H51" s="54"/>
      <c r="I51" s="54"/>
      <c r="J51" s="54"/>
      <c r="K51" s="20"/>
      <c r="L51" s="23">
        <f t="shared" si="2"/>
        <v>0</v>
      </c>
      <c r="M51" s="23">
        <v>2.9</v>
      </c>
      <c r="N51" s="56">
        <f t="shared" si="6"/>
      </c>
      <c r="O51" s="56"/>
      <c r="P51" s="21"/>
      <c r="Q51" s="40">
        <f t="shared" si="7"/>
      </c>
    </row>
    <row r="52" spans="2:17" s="5" customFormat="1" ht="14.25">
      <c r="B52" s="16" t="s">
        <v>28</v>
      </c>
      <c r="D52" s="24"/>
      <c r="E52" s="22"/>
      <c r="F52" s="25">
        <f>IF(SUM(F44:F51)=0,"",SUM(F44:F51))</f>
      </c>
      <c r="G52" s="20"/>
      <c r="H52" s="26"/>
      <c r="I52" s="26"/>
      <c r="J52" s="26"/>
      <c r="K52" s="20"/>
      <c r="L52" s="27"/>
      <c r="M52" s="27"/>
      <c r="N52" s="57">
        <f>IF(SUM(N44:O51)=0,"",SUM(N44:O51))</f>
      </c>
      <c r="O52" s="57"/>
      <c r="P52" s="21"/>
      <c r="Q52" s="42">
        <f>IF(SUM(Q44:Q51)=0,"",SUM(Q44:Q51))</f>
      </c>
    </row>
    <row r="53" spans="2:17" s="5" customFormat="1" ht="14.25">
      <c r="B53" s="16"/>
      <c r="D53" s="24"/>
      <c r="E53" s="22"/>
      <c r="F53" s="30"/>
      <c r="G53" s="21"/>
      <c r="H53" s="31"/>
      <c r="I53" s="31"/>
      <c r="J53" s="31"/>
      <c r="K53" s="21"/>
      <c r="L53" s="27"/>
      <c r="M53" s="27"/>
      <c r="N53" s="27"/>
      <c r="O53" s="28"/>
      <c r="P53" s="21"/>
      <c r="Q53" s="28"/>
    </row>
    <row r="54" spans="1:17" s="5" customFormat="1" ht="14.25">
      <c r="A54" s="17"/>
      <c r="B54" s="17"/>
      <c r="C54" s="17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1"/>
      <c r="Q54" s="5" t="s">
        <v>41</v>
      </c>
    </row>
    <row r="55" spans="1:17" s="5" customFormat="1" ht="15">
      <c r="A55" s="1" t="s">
        <v>2</v>
      </c>
      <c r="B55" s="32"/>
      <c r="C55" s="32"/>
      <c r="D55" s="4"/>
      <c r="E55" s="33"/>
      <c r="F55"/>
      <c r="G55"/>
      <c r="H55" s="2"/>
      <c r="I55" s="2"/>
      <c r="J55" s="5" t="s">
        <v>0</v>
      </c>
      <c r="O55" s="61">
        <f>IF($O$1=0,"",$O$1)</f>
      </c>
      <c r="P55" s="61"/>
      <c r="Q55" s="61"/>
    </row>
    <row r="56" spans="1:17" s="5" customFormat="1" ht="15">
      <c r="A56" s="5" t="s">
        <v>1</v>
      </c>
      <c r="B56" s="59">
        <f>IF($B$2=0,"",$B$2)</f>
      </c>
      <c r="C56" s="59"/>
      <c r="D56" s="59"/>
      <c r="E56" s="59"/>
      <c r="F56" s="59"/>
      <c r="G56"/>
      <c r="H56" s="2"/>
      <c r="I56" s="2"/>
      <c r="J56" s="5" t="s">
        <v>50</v>
      </c>
      <c r="O56" s="60">
        <f>IF($O$2=0,"",$O$2)</f>
      </c>
      <c r="P56" s="60"/>
      <c r="Q56" s="60"/>
    </row>
    <row r="57" spans="1:17" s="5" customFormat="1" ht="15">
      <c r="A57" s="6"/>
      <c r="B57" s="58"/>
      <c r="C57" s="58"/>
      <c r="D57" s="58"/>
      <c r="E57" s="58"/>
      <c r="F57" s="58"/>
      <c r="G57"/>
      <c r="H57" s="2"/>
      <c r="I57" s="2"/>
      <c r="J57" s="5" t="s">
        <v>43</v>
      </c>
      <c r="O57" s="60">
        <f>IF($O$3=0,"",$O$3)</f>
      </c>
      <c r="P57" s="60"/>
      <c r="Q57" s="60"/>
    </row>
    <row r="58" spans="1:17" s="5" customFormat="1" ht="15">
      <c r="A58" s="6"/>
      <c r="B58" s="58"/>
      <c r="C58" s="58"/>
      <c r="D58" s="58"/>
      <c r="E58" s="58"/>
      <c r="F58" s="58"/>
      <c r="G58"/>
      <c r="H58" s="2"/>
      <c r="I58" s="2"/>
      <c r="J58" s="2"/>
      <c r="K58" s="2"/>
      <c r="L58"/>
      <c r="M58"/>
      <c r="N58"/>
      <c r="O58"/>
      <c r="P58" s="19"/>
      <c r="Q58"/>
    </row>
    <row r="59" spans="2:16" s="5" customFormat="1" ht="15">
      <c r="B59" s="4"/>
      <c r="C59" s="4"/>
      <c r="F59" s="11" t="s">
        <v>27</v>
      </c>
      <c r="L59" s="6" t="s">
        <v>7</v>
      </c>
      <c r="M59" s="6"/>
      <c r="N59" s="6"/>
      <c r="P59" s="18"/>
    </row>
    <row r="60" spans="2:17" s="5" customFormat="1" ht="15">
      <c r="B60" s="4"/>
      <c r="C60" s="4"/>
      <c r="D60" s="10" t="s">
        <v>5</v>
      </c>
      <c r="E60" s="11"/>
      <c r="F60" s="12" t="s">
        <v>10</v>
      </c>
      <c r="G60" s="13"/>
      <c r="H60" s="55" t="s">
        <v>6</v>
      </c>
      <c r="I60" s="55"/>
      <c r="J60" s="55"/>
      <c r="L60" s="8" t="s">
        <v>8</v>
      </c>
      <c r="M60" s="9" t="s">
        <v>9</v>
      </c>
      <c r="N60" s="7" t="s">
        <v>14</v>
      </c>
      <c r="O60" s="7"/>
      <c r="P60" s="18"/>
      <c r="Q60" s="7" t="s">
        <v>13</v>
      </c>
    </row>
    <row r="61" spans="1:17" s="5" customFormat="1" ht="14.25">
      <c r="A61" s="14" t="s">
        <v>22</v>
      </c>
      <c r="D61" s="36"/>
      <c r="E61" s="22"/>
      <c r="F61" s="37"/>
      <c r="G61" s="20"/>
      <c r="H61" s="53"/>
      <c r="I61" s="53"/>
      <c r="J61" s="53"/>
      <c r="K61" s="20"/>
      <c r="L61" s="23">
        <f>SUM(H61*25%)</f>
        <v>0</v>
      </c>
      <c r="M61" s="23">
        <v>4</v>
      </c>
      <c r="N61" s="56">
        <f aca="true" t="shared" si="8" ref="N61:N68">IF(F61=0,"",IF(H61=0,"",IF(L61&gt;M61,M61*F61,L61*F61)))</f>
      </c>
      <c r="O61" s="56"/>
      <c r="P61" s="21"/>
      <c r="Q61" s="40">
        <f aca="true" t="shared" si="9" ref="Q61:Q68">IF(F61=0,"",IF(H61=0,"",SUM(F61*H61)-N61))</f>
      </c>
    </row>
    <row r="62" spans="4:17" s="5" customFormat="1" ht="14.25">
      <c r="D62" s="36"/>
      <c r="E62" s="22"/>
      <c r="F62" s="37"/>
      <c r="G62" s="20"/>
      <c r="H62" s="54"/>
      <c r="I62" s="54"/>
      <c r="J62" s="54"/>
      <c r="K62" s="20"/>
      <c r="L62" s="23">
        <f aca="true" t="shared" si="10" ref="L62:L68">SUM(H62*25%)</f>
        <v>0</v>
      </c>
      <c r="M62" s="23">
        <v>4</v>
      </c>
      <c r="N62" s="56">
        <f t="shared" si="8"/>
      </c>
      <c r="O62" s="56"/>
      <c r="P62" s="21"/>
      <c r="Q62" s="40">
        <f t="shared" si="9"/>
      </c>
    </row>
    <row r="63" spans="4:17" s="5" customFormat="1" ht="14.25">
      <c r="D63" s="36"/>
      <c r="E63" s="22"/>
      <c r="F63" s="37"/>
      <c r="G63" s="20"/>
      <c r="H63" s="54"/>
      <c r="I63" s="54"/>
      <c r="J63" s="54"/>
      <c r="K63" s="20"/>
      <c r="L63" s="23">
        <f t="shared" si="10"/>
        <v>0</v>
      </c>
      <c r="M63" s="23">
        <v>4</v>
      </c>
      <c r="N63" s="56">
        <f t="shared" si="8"/>
      </c>
      <c r="O63" s="56"/>
      <c r="P63" s="21"/>
      <c r="Q63" s="40">
        <f t="shared" si="9"/>
      </c>
    </row>
    <row r="64" spans="4:17" s="5" customFormat="1" ht="14.25">
      <c r="D64" s="38" t="s">
        <v>40</v>
      </c>
      <c r="E64" s="22"/>
      <c r="F64" s="37"/>
      <c r="G64" s="20"/>
      <c r="H64" s="54"/>
      <c r="I64" s="54"/>
      <c r="J64" s="54"/>
      <c r="K64" s="20"/>
      <c r="L64" s="23">
        <f t="shared" si="10"/>
        <v>0</v>
      </c>
      <c r="M64" s="23">
        <v>4</v>
      </c>
      <c r="N64" s="56">
        <f t="shared" si="8"/>
      </c>
      <c r="O64" s="56"/>
      <c r="P64" s="21"/>
      <c r="Q64" s="40">
        <f t="shared" si="9"/>
      </c>
    </row>
    <row r="65" spans="4:17" s="5" customFormat="1" ht="14.25">
      <c r="D65" s="36"/>
      <c r="E65" s="22"/>
      <c r="F65" s="37"/>
      <c r="G65" s="20"/>
      <c r="H65" s="54"/>
      <c r="I65" s="54"/>
      <c r="J65" s="54"/>
      <c r="K65" s="20"/>
      <c r="L65" s="23">
        <f t="shared" si="10"/>
        <v>0</v>
      </c>
      <c r="M65" s="23">
        <v>4</v>
      </c>
      <c r="N65" s="56">
        <f t="shared" si="8"/>
      </c>
      <c r="O65" s="56"/>
      <c r="P65" s="21"/>
      <c r="Q65" s="40">
        <f t="shared" si="9"/>
      </c>
    </row>
    <row r="66" spans="4:17" s="5" customFormat="1" ht="14.25">
      <c r="D66" s="36"/>
      <c r="E66" s="22"/>
      <c r="F66" s="37"/>
      <c r="G66" s="20"/>
      <c r="H66" s="54"/>
      <c r="I66" s="54"/>
      <c r="J66" s="54"/>
      <c r="K66" s="20"/>
      <c r="L66" s="23">
        <f t="shared" si="10"/>
        <v>0</v>
      </c>
      <c r="M66" s="23">
        <v>4</v>
      </c>
      <c r="N66" s="56">
        <f t="shared" si="8"/>
      </c>
      <c r="O66" s="56"/>
      <c r="P66" s="21"/>
      <c r="Q66" s="40">
        <f t="shared" si="9"/>
      </c>
    </row>
    <row r="67" spans="4:17" s="5" customFormat="1" ht="14.25">
      <c r="D67" s="36"/>
      <c r="E67" s="22"/>
      <c r="F67" s="37"/>
      <c r="G67" s="20"/>
      <c r="H67" s="54"/>
      <c r="I67" s="54"/>
      <c r="J67" s="54"/>
      <c r="K67" s="20"/>
      <c r="L67" s="23">
        <f t="shared" si="10"/>
        <v>0</v>
      </c>
      <c r="M67" s="23">
        <v>4</v>
      </c>
      <c r="N67" s="56">
        <f t="shared" si="8"/>
      </c>
      <c r="O67" s="56"/>
      <c r="P67" s="21"/>
      <c r="Q67" s="40">
        <f t="shared" si="9"/>
      </c>
    </row>
    <row r="68" spans="4:17" s="5" customFormat="1" ht="14.25">
      <c r="D68" s="36"/>
      <c r="E68" s="22"/>
      <c r="F68" s="37"/>
      <c r="G68" s="20"/>
      <c r="H68" s="54"/>
      <c r="I68" s="54"/>
      <c r="J68" s="54"/>
      <c r="K68" s="20"/>
      <c r="L68" s="23">
        <f t="shared" si="10"/>
        <v>0</v>
      </c>
      <c r="M68" s="23">
        <v>4</v>
      </c>
      <c r="N68" s="56">
        <f t="shared" si="8"/>
      </c>
      <c r="O68" s="56"/>
      <c r="P68" s="21"/>
      <c r="Q68" s="40">
        <f t="shared" si="9"/>
      </c>
    </row>
    <row r="69" spans="2:17" s="5" customFormat="1" ht="14.25">
      <c r="B69" s="16" t="s">
        <v>28</v>
      </c>
      <c r="D69" s="24"/>
      <c r="E69" s="22"/>
      <c r="F69" s="25">
        <f>IF(SUM(F61:F68)=0,"",SUM(F61:F68))</f>
      </c>
      <c r="G69" s="20"/>
      <c r="H69" s="26"/>
      <c r="I69" s="26"/>
      <c r="J69" s="26"/>
      <c r="K69" s="20"/>
      <c r="L69" s="27"/>
      <c r="M69" s="27"/>
      <c r="N69" s="57">
        <f>IF(SUM(N61:O68)=0,"",SUM(N61:O68))</f>
      </c>
      <c r="O69" s="57"/>
      <c r="P69" s="21"/>
      <c r="Q69" s="43">
        <f>IF(SUM(Q61:Q68)=0,"",SUM(Q61:Q68))</f>
      </c>
    </row>
    <row r="70" spans="1:17" s="5" customFormat="1" ht="14.25">
      <c r="A70" s="16"/>
      <c r="B70" s="16"/>
      <c r="D70" s="24"/>
      <c r="E70" s="22"/>
      <c r="F70" s="30"/>
      <c r="G70" s="20"/>
      <c r="H70" s="26"/>
      <c r="I70" s="26"/>
      <c r="J70" s="26"/>
      <c r="K70" s="20"/>
      <c r="L70" s="27"/>
      <c r="M70" s="27"/>
      <c r="N70" s="27"/>
      <c r="O70" s="28"/>
      <c r="P70" s="21"/>
      <c r="Q70" s="26"/>
    </row>
    <row r="71" spans="1:17" s="5" customFormat="1" ht="14.25">
      <c r="A71" s="14" t="s">
        <v>4</v>
      </c>
      <c r="B71" s="14"/>
      <c r="C71" s="14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21"/>
      <c r="Q71" s="26"/>
    </row>
    <row r="72" spans="1:17" s="5" customFormat="1" ht="14.25">
      <c r="A72" s="15" t="s">
        <v>23</v>
      </c>
      <c r="B72" s="15"/>
      <c r="D72" s="36"/>
      <c r="E72" s="22"/>
      <c r="F72" s="37"/>
      <c r="G72" s="20"/>
      <c r="H72" s="53"/>
      <c r="I72" s="53"/>
      <c r="J72" s="53"/>
      <c r="K72" s="20"/>
      <c r="L72" s="23">
        <f>SUM(H72*25%)</f>
        <v>0</v>
      </c>
      <c r="M72" s="23">
        <f aca="true" t="shared" si="11" ref="M72:M79">SUM(30*40%)</f>
        <v>12</v>
      </c>
      <c r="N72" s="56">
        <f aca="true" t="shared" si="12" ref="N72:N79">IF(F72=0,"",IF(H72=0,"",IF(L72&gt;M72,M72*F72,L72*F72)))</f>
      </c>
      <c r="O72" s="56"/>
      <c r="P72" s="21"/>
      <c r="Q72" s="40">
        <f aca="true" t="shared" si="13" ref="Q72:Q79">IF(F72=0,"",IF(H72=0,"",SUM(F72*H72)-N72))</f>
      </c>
    </row>
    <row r="73" spans="4:18" s="5" customFormat="1" ht="15">
      <c r="D73" s="36"/>
      <c r="E73" s="22"/>
      <c r="F73" s="37"/>
      <c r="G73" s="20"/>
      <c r="H73" s="54"/>
      <c r="I73" s="54"/>
      <c r="J73" s="54"/>
      <c r="K73" s="20"/>
      <c r="L73" s="23">
        <f aca="true" t="shared" si="14" ref="L73:L79">SUM(H73*25%)</f>
        <v>0</v>
      </c>
      <c r="M73" s="23">
        <f t="shared" si="11"/>
        <v>12</v>
      </c>
      <c r="N73" s="56">
        <f t="shared" si="12"/>
      </c>
      <c r="O73" s="56"/>
      <c r="P73" s="21"/>
      <c r="Q73" s="40">
        <f t="shared" si="13"/>
      </c>
      <c r="R73"/>
    </row>
    <row r="74" spans="4:18" s="5" customFormat="1" ht="15">
      <c r="D74" s="36"/>
      <c r="E74" s="22"/>
      <c r="F74" s="37"/>
      <c r="G74" s="20"/>
      <c r="H74" s="54"/>
      <c r="I74" s="54"/>
      <c r="J74" s="54"/>
      <c r="K74" s="20"/>
      <c r="L74" s="23">
        <f t="shared" si="14"/>
        <v>0</v>
      </c>
      <c r="M74" s="23">
        <f t="shared" si="11"/>
        <v>12</v>
      </c>
      <c r="N74" s="56">
        <f t="shared" si="12"/>
      </c>
      <c r="O74" s="56"/>
      <c r="P74" s="21"/>
      <c r="Q74" s="40">
        <f t="shared" si="13"/>
      </c>
      <c r="R74"/>
    </row>
    <row r="75" spans="4:18" s="5" customFormat="1" ht="15">
      <c r="D75" s="36"/>
      <c r="E75" s="22"/>
      <c r="F75" s="37"/>
      <c r="G75" s="20"/>
      <c r="H75" s="54"/>
      <c r="I75" s="54"/>
      <c r="J75" s="54"/>
      <c r="K75" s="20"/>
      <c r="L75" s="23">
        <f t="shared" si="14"/>
        <v>0</v>
      </c>
      <c r="M75" s="23">
        <f t="shared" si="11"/>
        <v>12</v>
      </c>
      <c r="N75" s="56">
        <f t="shared" si="12"/>
      </c>
      <c r="O75" s="56"/>
      <c r="P75" s="21"/>
      <c r="Q75" s="40">
        <f t="shared" si="13"/>
      </c>
      <c r="R75"/>
    </row>
    <row r="76" spans="4:18" s="5" customFormat="1" ht="15">
      <c r="D76" s="36"/>
      <c r="E76" s="22"/>
      <c r="F76" s="37"/>
      <c r="G76" s="20"/>
      <c r="H76" s="54"/>
      <c r="I76" s="54"/>
      <c r="J76" s="54"/>
      <c r="K76" s="20"/>
      <c r="L76" s="23">
        <f t="shared" si="14"/>
        <v>0</v>
      </c>
      <c r="M76" s="23">
        <f t="shared" si="11"/>
        <v>12</v>
      </c>
      <c r="N76" s="56">
        <f t="shared" si="12"/>
      </c>
      <c r="O76" s="56"/>
      <c r="P76" s="21"/>
      <c r="Q76" s="40">
        <f t="shared" si="13"/>
      </c>
      <c r="R76"/>
    </row>
    <row r="77" spans="4:18" s="5" customFormat="1" ht="15">
      <c r="D77" s="38" t="s">
        <v>40</v>
      </c>
      <c r="E77" s="22"/>
      <c r="F77" s="37"/>
      <c r="G77" s="20"/>
      <c r="H77" s="54"/>
      <c r="I77" s="54"/>
      <c r="J77" s="54"/>
      <c r="K77" s="20"/>
      <c r="L77" s="23">
        <f t="shared" si="14"/>
        <v>0</v>
      </c>
      <c r="M77" s="23">
        <f t="shared" si="11"/>
        <v>12</v>
      </c>
      <c r="N77" s="56">
        <f t="shared" si="12"/>
      </c>
      <c r="O77" s="56"/>
      <c r="P77" s="21"/>
      <c r="Q77" s="40">
        <f t="shared" si="13"/>
      </c>
      <c r="R77"/>
    </row>
    <row r="78" spans="4:18" s="5" customFormat="1" ht="15">
      <c r="D78" s="36"/>
      <c r="E78" s="22"/>
      <c r="F78" s="37"/>
      <c r="G78" s="20"/>
      <c r="H78" s="54"/>
      <c r="I78" s="54"/>
      <c r="J78" s="54"/>
      <c r="K78" s="20"/>
      <c r="L78" s="23">
        <f t="shared" si="14"/>
        <v>0</v>
      </c>
      <c r="M78" s="23">
        <f t="shared" si="11"/>
        <v>12</v>
      </c>
      <c r="N78" s="56">
        <f t="shared" si="12"/>
      </c>
      <c r="O78" s="56"/>
      <c r="P78" s="21"/>
      <c r="Q78" s="40">
        <f t="shared" si="13"/>
      </c>
      <c r="R78"/>
    </row>
    <row r="79" spans="4:18" s="5" customFormat="1" ht="15">
      <c r="D79" s="36"/>
      <c r="E79" s="22"/>
      <c r="F79" s="37"/>
      <c r="G79" s="20"/>
      <c r="H79" s="54"/>
      <c r="I79" s="54"/>
      <c r="J79" s="54"/>
      <c r="K79" s="20"/>
      <c r="L79" s="23">
        <f t="shared" si="14"/>
        <v>0</v>
      </c>
      <c r="M79" s="23">
        <f t="shared" si="11"/>
        <v>12</v>
      </c>
      <c r="N79" s="56">
        <f t="shared" si="12"/>
      </c>
      <c r="O79" s="56"/>
      <c r="P79" s="21"/>
      <c r="Q79" s="40">
        <f t="shared" si="13"/>
      </c>
      <c r="R79"/>
    </row>
    <row r="80" spans="1:17" ht="15">
      <c r="A80" s="5"/>
      <c r="B80" s="16" t="s">
        <v>28</v>
      </c>
      <c r="C80" s="5"/>
      <c r="D80" s="24"/>
      <c r="E80" s="22"/>
      <c r="F80" s="25">
        <f>IF(SUM(F72:F79)=0,"",SUM(F72:F79))</f>
      </c>
      <c r="G80" s="20"/>
      <c r="H80" s="26"/>
      <c r="I80" s="26"/>
      <c r="J80" s="26"/>
      <c r="K80" s="20"/>
      <c r="L80" s="27"/>
      <c r="M80" s="27"/>
      <c r="N80" s="62">
        <f>IF(SUM(N72:O79)=0,"",SUM(N72:O79))</f>
      </c>
      <c r="O80" s="62"/>
      <c r="P80" s="21"/>
      <c r="Q80" s="43">
        <f>IF(SUM(Q72:Q79)=0,"",SUM(Q72:Q79))</f>
      </c>
    </row>
    <row r="81" spans="1:17" ht="15">
      <c r="A81" s="17"/>
      <c r="B81" s="17"/>
      <c r="C81" s="17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1"/>
      <c r="Q81" s="26"/>
    </row>
    <row r="82" spans="1:17" ht="15">
      <c r="A82" s="15" t="s">
        <v>24</v>
      </c>
      <c r="B82" s="15"/>
      <c r="C82" s="15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28"/>
      <c r="P82" s="21"/>
      <c r="Q82" s="26"/>
    </row>
    <row r="83" spans="1:17" ht="15">
      <c r="A83" s="5" t="s">
        <v>16</v>
      </c>
      <c r="B83" s="5"/>
      <c r="C83" s="5"/>
      <c r="D83" s="36"/>
      <c r="E83" s="22"/>
      <c r="F83" s="37"/>
      <c r="G83" s="20"/>
      <c r="H83" s="53"/>
      <c r="I83" s="53"/>
      <c r="J83" s="53"/>
      <c r="K83" s="20"/>
      <c r="L83" s="23">
        <f>SUM(H83*25%)</f>
        <v>0</v>
      </c>
      <c r="M83" s="3"/>
      <c r="N83" s="56">
        <f>IF(F83=0,"",IF(H83=0,"",SUM(L83*F83)))</f>
      </c>
      <c r="O83" s="56"/>
      <c r="P83" s="21"/>
      <c r="Q83" s="40">
        <f>IF(F83=0,"",IF(H83=0,"",SUM(F83*H83)-N83))</f>
      </c>
    </row>
    <row r="84" spans="1:17" ht="15">
      <c r="A84" s="5" t="s">
        <v>17</v>
      </c>
      <c r="B84" s="5"/>
      <c r="C84" s="5"/>
      <c r="D84" s="36"/>
      <c r="E84" s="22"/>
      <c r="F84" s="37"/>
      <c r="G84" s="20"/>
      <c r="H84" s="54"/>
      <c r="I84" s="54"/>
      <c r="J84" s="54"/>
      <c r="K84" s="20"/>
      <c r="L84" s="23">
        <f>SUM(H84*25%)</f>
        <v>0</v>
      </c>
      <c r="M84" s="3"/>
      <c r="N84" s="56">
        <f>IF(F84=0,"",IF(H84=0,"",SUM(L84*F84)))</f>
      </c>
      <c r="O84" s="56"/>
      <c r="P84" s="21"/>
      <c r="Q84" s="40">
        <f>IF(F84=0,"",IF(H84=0,"",SUM(F84*H84)-N84))</f>
      </c>
    </row>
    <row r="85" spans="1:17" ht="15">
      <c r="A85" s="5" t="s">
        <v>18</v>
      </c>
      <c r="B85" s="5"/>
      <c r="C85" s="5"/>
      <c r="D85" s="38"/>
      <c r="E85" s="22"/>
      <c r="F85" s="37"/>
      <c r="G85" s="20"/>
      <c r="H85" s="54"/>
      <c r="I85" s="54"/>
      <c r="J85" s="54"/>
      <c r="K85" s="20"/>
      <c r="L85" s="23">
        <f>SUM(H85*25%)</f>
        <v>0</v>
      </c>
      <c r="M85" s="3"/>
      <c r="N85" s="56">
        <f>IF(F85=0,"",IF(H85=0,"",SUM(L85*F85)))</f>
      </c>
      <c r="O85" s="56"/>
      <c r="P85" s="21"/>
      <c r="Q85" s="40">
        <f>IF(F85=0,"",IF(H85=0,"",SUM(F85*H85)-N85))</f>
      </c>
    </row>
    <row r="86" spans="1:17" ht="15">
      <c r="A86" s="50"/>
      <c r="B86" s="50"/>
      <c r="C86" s="5"/>
      <c r="D86" s="36"/>
      <c r="E86" s="22"/>
      <c r="F86" s="37"/>
      <c r="G86" s="20"/>
      <c r="H86" s="54"/>
      <c r="I86" s="54"/>
      <c r="J86" s="54"/>
      <c r="K86" s="20"/>
      <c r="L86" s="23">
        <f>SUM(H86*25%)</f>
        <v>0</v>
      </c>
      <c r="M86" s="3"/>
      <c r="N86" s="56">
        <f>IF(F86=0,"",IF(H86=0,"",SUM(L86*F86)))</f>
      </c>
      <c r="O86" s="56"/>
      <c r="P86" s="21"/>
      <c r="Q86" s="40">
        <f>IF(F86=0,"",IF(H86=0,"",SUM(F86*H86)-N86))</f>
      </c>
    </row>
    <row r="87" spans="1:17" ht="15">
      <c r="A87" s="51"/>
      <c r="B87" s="51"/>
      <c r="C87" s="5"/>
      <c r="D87" s="36"/>
      <c r="E87" s="22"/>
      <c r="F87" s="37"/>
      <c r="G87" s="20"/>
      <c r="H87" s="54"/>
      <c r="I87" s="54"/>
      <c r="J87" s="54"/>
      <c r="K87" s="20"/>
      <c r="L87" s="23">
        <f>SUM(H87*25%)</f>
        <v>0</v>
      </c>
      <c r="M87" s="3"/>
      <c r="N87" s="56">
        <f>IF(F87=0,"",IF(H87=0,"",SUM(L87*F87)))</f>
      </c>
      <c r="O87" s="56"/>
      <c r="P87" s="21"/>
      <c r="Q87" s="40">
        <f>IF(F87=0,"",IF(H87=0,"",SUM(F87*H87)-N87))</f>
      </c>
    </row>
    <row r="88" spans="2:18" ht="15">
      <c r="B88" s="16" t="s">
        <v>28</v>
      </c>
      <c r="C88" s="5"/>
      <c r="D88" s="24"/>
      <c r="E88" s="22"/>
      <c r="F88" s="25">
        <f>IF(SUM(F82:F87)=0,"",SUM(F82:F87))</f>
      </c>
      <c r="G88" s="20"/>
      <c r="H88" s="26"/>
      <c r="I88" s="26"/>
      <c r="J88" s="26"/>
      <c r="K88" s="20"/>
      <c r="L88" s="27"/>
      <c r="M88" s="27"/>
      <c r="N88" s="57">
        <f>IF(SUM(N82:O87)=0,"",SUM(N82:O87))</f>
      </c>
      <c r="O88" s="57"/>
      <c r="P88" s="21"/>
      <c r="Q88" s="42">
        <f>IF(SUM(Q82:Q87)=0,"",SUM(Q82:Q87))</f>
      </c>
      <c r="R88" s="3"/>
    </row>
    <row r="89" ht="15">
      <c r="Q89" s="4"/>
    </row>
    <row r="90" spans="8:17" ht="15">
      <c r="H90" t="s">
        <v>29</v>
      </c>
      <c r="N90" s="64">
        <f>IF(SUM(N30,N41,N52,N69,N80,N88)=0,"",SUM(N30,N41,N52,N69,N80,N88))</f>
      </c>
      <c r="O90" s="64"/>
      <c r="Q90" s="44">
        <f>IF(SUM(Q30,Q41,Q52,Q69,Q80,Q88)=0,"",SUM(Q30,Q41,Q52,Q69,Q80,Q88))</f>
      </c>
    </row>
    <row r="91" spans="15:16" ht="15">
      <c r="O91" s="19"/>
      <c r="P91"/>
    </row>
    <row r="92" spans="1:17" ht="15">
      <c r="A92" s="48"/>
      <c r="B92" s="48"/>
      <c r="C92" s="48"/>
      <c r="D92" s="48"/>
      <c r="E92" s="48"/>
      <c r="F92" s="48"/>
      <c r="G92" s="4"/>
      <c r="H92" s="66"/>
      <c r="I92" s="66"/>
      <c r="J92" s="66"/>
      <c r="K92" s="66"/>
      <c r="O92" s="63"/>
      <c r="P92" s="63"/>
      <c r="Q92" s="63"/>
    </row>
    <row r="93" spans="1:15" ht="15">
      <c r="A93" s="3" t="s">
        <v>38</v>
      </c>
      <c r="B93" s="3"/>
      <c r="C93" s="3"/>
      <c r="D93" s="3"/>
      <c r="E93" s="3"/>
      <c r="H93" s="3" t="s">
        <v>39</v>
      </c>
      <c r="I93" s="3"/>
      <c r="J93" s="3"/>
      <c r="K93" s="3"/>
      <c r="L93" s="3"/>
      <c r="M93" s="3"/>
      <c r="N93" s="3"/>
      <c r="O93" s="3" t="s">
        <v>3</v>
      </c>
    </row>
    <row r="95" ht="15">
      <c r="A95" s="1" t="s">
        <v>47</v>
      </c>
    </row>
    <row r="96" spans="1:17" ht="15">
      <c r="A96" s="48"/>
      <c r="B96" s="48"/>
      <c r="C96" s="48"/>
      <c r="D96" s="48"/>
      <c r="E96" s="48"/>
      <c r="F96" s="48"/>
      <c r="G96" s="48"/>
      <c r="H96" s="48"/>
      <c r="I96" s="4"/>
      <c r="J96" s="4"/>
      <c r="O96" s="63"/>
      <c r="P96" s="63"/>
      <c r="Q96" s="63"/>
    </row>
    <row r="97" spans="1:18" s="3" customFormat="1" ht="15">
      <c r="A97" s="3" t="s">
        <v>33</v>
      </c>
      <c r="O97" s="3" t="s">
        <v>3</v>
      </c>
      <c r="P97" s="21"/>
      <c r="R97"/>
    </row>
    <row r="99" spans="1:17" s="1" customFormat="1" ht="33" customHeight="1">
      <c r="A99" s="65" t="s">
        <v>46</v>
      </c>
      <c r="B99" s="65"/>
      <c r="C99" s="65"/>
      <c r="D99" s="65"/>
      <c r="E99" s="65"/>
      <c r="F99" s="65"/>
      <c r="G99" s="65"/>
      <c r="H99" s="65"/>
      <c r="I99" s="65"/>
      <c r="J99" s="65"/>
      <c r="K99" s="65"/>
      <c r="L99" s="65"/>
      <c r="M99" s="65"/>
      <c r="N99" s="65"/>
      <c r="O99" s="65"/>
      <c r="P99" s="65"/>
      <c r="Q99" s="65"/>
    </row>
    <row r="100" spans="1:17" ht="15">
      <c r="A100" s="48"/>
      <c r="B100" s="48"/>
      <c r="C100" s="48"/>
      <c r="D100" s="48"/>
      <c r="E100" s="48"/>
      <c r="F100" s="48"/>
      <c r="G100" s="48"/>
      <c r="H100" s="48"/>
      <c r="I100" s="39"/>
      <c r="J100" s="39"/>
      <c r="O100" s="63"/>
      <c r="P100" s="63"/>
      <c r="Q100" s="63"/>
    </row>
    <row r="101" spans="1:17" ht="15">
      <c r="A101" s="3" t="s">
        <v>45</v>
      </c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 t="s">
        <v>3</v>
      </c>
      <c r="P101" s="21"/>
      <c r="Q101" s="3"/>
    </row>
    <row r="103" ht="15">
      <c r="A103" s="29" t="s">
        <v>25</v>
      </c>
    </row>
    <row r="104" spans="1:17" ht="15">
      <c r="A104" s="29" t="s">
        <v>26</v>
      </c>
      <c r="Q104" t="s">
        <v>42</v>
      </c>
    </row>
  </sheetData>
  <sheetProtection password="DF91" sheet="1" objects="1" scenarios="1" selectLockedCells="1"/>
  <mergeCells count="149">
    <mergeCell ref="O4:Q4"/>
    <mergeCell ref="O5:Q5"/>
    <mergeCell ref="A99:Q99"/>
    <mergeCell ref="A100:H100"/>
    <mergeCell ref="O100:Q100"/>
    <mergeCell ref="H60:J60"/>
    <mergeCell ref="A92:F92"/>
    <mergeCell ref="H92:K92"/>
    <mergeCell ref="J10:K10"/>
    <mergeCell ref="J11:K11"/>
    <mergeCell ref="J12:K12"/>
    <mergeCell ref="J13:K13"/>
    <mergeCell ref="H75:J75"/>
    <mergeCell ref="H74:J74"/>
    <mergeCell ref="H73:J73"/>
    <mergeCell ref="A96:H96"/>
    <mergeCell ref="H68:J68"/>
    <mergeCell ref="H67:J67"/>
    <mergeCell ref="H66:J66"/>
    <mergeCell ref="H65:J65"/>
    <mergeCell ref="N83:O83"/>
    <mergeCell ref="H87:J87"/>
    <mergeCell ref="H86:J86"/>
    <mergeCell ref="H85:J85"/>
    <mergeCell ref="H84:J84"/>
    <mergeCell ref="H83:J83"/>
    <mergeCell ref="O96:Q96"/>
    <mergeCell ref="O92:Q92"/>
    <mergeCell ref="A87:B87"/>
    <mergeCell ref="A86:B86"/>
    <mergeCell ref="N90:O90"/>
    <mergeCell ref="N88:O88"/>
    <mergeCell ref="N72:O72"/>
    <mergeCell ref="H72:J72"/>
    <mergeCell ref="N87:O87"/>
    <mergeCell ref="N86:O86"/>
    <mergeCell ref="N85:O85"/>
    <mergeCell ref="N84:O84"/>
    <mergeCell ref="N76:O76"/>
    <mergeCell ref="N77:O77"/>
    <mergeCell ref="N78:O78"/>
    <mergeCell ref="N80:O80"/>
    <mergeCell ref="N79:O79"/>
    <mergeCell ref="H79:J79"/>
    <mergeCell ref="H78:J78"/>
    <mergeCell ref="H77:J77"/>
    <mergeCell ref="H76:J76"/>
    <mergeCell ref="N63:O63"/>
    <mergeCell ref="N67:O67"/>
    <mergeCell ref="N66:O66"/>
    <mergeCell ref="N65:O65"/>
    <mergeCell ref="N64:O64"/>
    <mergeCell ref="N62:O62"/>
    <mergeCell ref="N61:O61"/>
    <mergeCell ref="N73:O73"/>
    <mergeCell ref="N74:O74"/>
    <mergeCell ref="N75:O75"/>
    <mergeCell ref="H63:J63"/>
    <mergeCell ref="H62:J62"/>
    <mergeCell ref="H61:J61"/>
    <mergeCell ref="N69:O69"/>
    <mergeCell ref="N68:O68"/>
    <mergeCell ref="H64:J64"/>
    <mergeCell ref="N33:O33"/>
    <mergeCell ref="N52:O52"/>
    <mergeCell ref="O57:Q57"/>
    <mergeCell ref="O56:Q56"/>
    <mergeCell ref="O55:Q55"/>
    <mergeCell ref="N51:O51"/>
    <mergeCell ref="N50:O50"/>
    <mergeCell ref="N49:O49"/>
    <mergeCell ref="N48:O48"/>
    <mergeCell ref="B58:F58"/>
    <mergeCell ref="B57:F57"/>
    <mergeCell ref="B56:F56"/>
    <mergeCell ref="H33:J33"/>
    <mergeCell ref="H44:J44"/>
    <mergeCell ref="H46:J46"/>
    <mergeCell ref="H45:J45"/>
    <mergeCell ref="N47:O47"/>
    <mergeCell ref="N46:O46"/>
    <mergeCell ref="N35:O35"/>
    <mergeCell ref="N39:O39"/>
    <mergeCell ref="N38:O38"/>
    <mergeCell ref="N37:O37"/>
    <mergeCell ref="N36:O36"/>
    <mergeCell ref="N34:O34"/>
    <mergeCell ref="H51:J51"/>
    <mergeCell ref="H50:J50"/>
    <mergeCell ref="H49:J49"/>
    <mergeCell ref="H48:J48"/>
    <mergeCell ref="H47:J47"/>
    <mergeCell ref="N45:O45"/>
    <mergeCell ref="N44:O44"/>
    <mergeCell ref="N41:O41"/>
    <mergeCell ref="N40:O40"/>
    <mergeCell ref="N30:O30"/>
    <mergeCell ref="N29:O29"/>
    <mergeCell ref="N28:O28"/>
    <mergeCell ref="H34:J34"/>
    <mergeCell ref="H40:J40"/>
    <mergeCell ref="H39:J39"/>
    <mergeCell ref="H38:J38"/>
    <mergeCell ref="H37:J37"/>
    <mergeCell ref="H36:J36"/>
    <mergeCell ref="H35:J35"/>
    <mergeCell ref="N22:O22"/>
    <mergeCell ref="N27:O27"/>
    <mergeCell ref="N26:O26"/>
    <mergeCell ref="N25:O25"/>
    <mergeCell ref="N24:O24"/>
    <mergeCell ref="N23:O23"/>
    <mergeCell ref="D17:H17"/>
    <mergeCell ref="H26:J26"/>
    <mergeCell ref="H21:J21"/>
    <mergeCell ref="H27:J27"/>
    <mergeCell ref="H28:J28"/>
    <mergeCell ref="H29:J29"/>
    <mergeCell ref="H25:J25"/>
    <mergeCell ref="O15:P15"/>
    <mergeCell ref="O16:P16"/>
    <mergeCell ref="O17:P17"/>
    <mergeCell ref="H22:J22"/>
    <mergeCell ref="H23:J23"/>
    <mergeCell ref="H24:J24"/>
    <mergeCell ref="J15:K15"/>
    <mergeCell ref="J16:K16"/>
    <mergeCell ref="J17:K17"/>
    <mergeCell ref="D16:H16"/>
    <mergeCell ref="B5:F5"/>
    <mergeCell ref="O10:P10"/>
    <mergeCell ref="O11:P11"/>
    <mergeCell ref="O12:P12"/>
    <mergeCell ref="O13:P13"/>
    <mergeCell ref="O14:P14"/>
    <mergeCell ref="J14:K14"/>
    <mergeCell ref="D11:H11"/>
    <mergeCell ref="D10:H10"/>
    <mergeCell ref="B6:F6"/>
    <mergeCell ref="O1:Q1"/>
    <mergeCell ref="O2:Q2"/>
    <mergeCell ref="O3:Q3"/>
    <mergeCell ref="D15:H15"/>
    <mergeCell ref="D14:H14"/>
    <mergeCell ref="D13:H13"/>
    <mergeCell ref="D12:H12"/>
    <mergeCell ref="B2:F2"/>
    <mergeCell ref="B3:F3"/>
    <mergeCell ref="B4:F4"/>
  </mergeCells>
  <printOptions/>
  <pageMargins left="0.5" right="0.322916666666667" top="0.25" bottom="0.25" header="0.3" footer="0.3"/>
  <pageSetup horizontalDpi="600" verticalDpi="600" orientation="portrait" r:id="rId1"/>
  <headerFooter>
    <oddFooter xml:space="preserve">&amp;R </oddFooter>
  </headerFooter>
  <rowBreaks count="1" manualBreakCount="1">
    <brk id="5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 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Auxilliary Aids worksheet for IHE use</dc:title>
  <dc:subject/>
  <dc:creator>Kansas Rehabilitation Services</dc:creator>
  <cp:keywords/>
  <dc:description/>
  <cp:lastModifiedBy>Pamela McDonald</cp:lastModifiedBy>
  <cp:lastPrinted>2012-05-31T21:48:57Z</cp:lastPrinted>
  <dcterms:created xsi:type="dcterms:W3CDTF">2008-04-07T14:57:49Z</dcterms:created>
  <dcterms:modified xsi:type="dcterms:W3CDTF">2017-02-01T18:22:42Z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Approval Stat">
    <vt:lpwstr/>
  </property>
  <property fmtid="{D5CDD505-2E9C-101B-9397-08002B2CF9AE}" pid="4" name="Page Layo">
    <vt:lpwstr/>
  </property>
</Properties>
</file>